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 activeTab="4"/>
  </bookViews>
  <sheets>
    <sheet name="Egyéni 2013" sheetId="1" r:id="rId1"/>
    <sheet name="Csapat 2013" sheetId="2" r:id="rId2"/>
    <sheet name="Egyéni korong" sheetId="3" r:id="rId3"/>
    <sheet name="Csapat korong" sheetId="4" r:id="rId4"/>
    <sheet name="Egyéni sorba rendezve 2013" sheetId="5" r:id="rId5"/>
  </sheets>
  <calcPr calcId="125725"/>
</workbook>
</file>

<file path=xl/calcChain.xml><?xml version="1.0" encoding="utf-8"?>
<calcChain xmlns="http://schemas.openxmlformats.org/spreadsheetml/2006/main">
  <c r="Y36" i="5"/>
  <c r="Y42"/>
  <c r="Y44"/>
  <c r="Y45"/>
  <c r="Y46"/>
  <c r="Y47"/>
  <c r="Y48"/>
  <c r="Y49"/>
  <c r="Y50"/>
  <c r="Y51"/>
  <c r="Y52"/>
  <c r="Y53"/>
  <c r="Y54"/>
  <c r="Y55"/>
  <c r="Y56"/>
  <c r="Y57"/>
  <c r="Y58"/>
  <c r="Y59"/>
  <c r="Y60"/>
  <c r="R9" i="2"/>
  <c r="R10"/>
  <c r="R11"/>
  <c r="R12"/>
  <c r="R13"/>
  <c r="R14"/>
  <c r="R15"/>
  <c r="R16"/>
  <c r="R17"/>
  <c r="R18"/>
  <c r="R19"/>
  <c r="R20"/>
  <c r="R21"/>
  <c r="R22"/>
  <c r="R23"/>
  <c r="R24"/>
  <c r="R25"/>
  <c r="R26"/>
  <c r="R8"/>
  <c r="I25" i="5"/>
  <c r="O25"/>
  <c r="Y25" s="1"/>
  <c r="O28"/>
  <c r="Y28" s="1"/>
  <c r="S4"/>
  <c r="S5"/>
  <c r="S6"/>
  <c r="S7"/>
  <c r="S8"/>
  <c r="S11"/>
  <c r="S12"/>
  <c r="S9"/>
  <c r="S15"/>
  <c r="R15" s="1"/>
  <c r="Y15" s="1"/>
  <c r="S16"/>
  <c r="S10"/>
  <c r="S19"/>
  <c r="S14"/>
  <c r="S17"/>
  <c r="S13"/>
  <c r="S22"/>
  <c r="S20"/>
  <c r="S26"/>
  <c r="S29"/>
  <c r="R29" s="1"/>
  <c r="Y29" s="1"/>
  <c r="S30"/>
  <c r="S31"/>
  <c r="S32"/>
  <c r="S24"/>
  <c r="S27"/>
  <c r="S34"/>
  <c r="S35"/>
  <c r="S33"/>
  <c r="S21"/>
  <c r="S18"/>
  <c r="S23"/>
  <c r="S37"/>
  <c r="S38"/>
  <c r="S39"/>
  <c r="S40"/>
  <c r="S41"/>
  <c r="S43"/>
  <c r="R43" s="1"/>
  <c r="Y43" s="1"/>
  <c r="S36"/>
  <c r="S44"/>
  <c r="S45"/>
  <c r="S46"/>
  <c r="S47"/>
  <c r="S48"/>
  <c r="S49"/>
  <c r="S50"/>
  <c r="S51"/>
  <c r="S42"/>
  <c r="S52"/>
  <c r="S53"/>
  <c r="S54"/>
  <c r="S55"/>
  <c r="S56"/>
  <c r="S57"/>
  <c r="S58"/>
  <c r="S59"/>
  <c r="S60"/>
  <c r="P24"/>
  <c r="M24"/>
  <c r="J24"/>
  <c r="I24"/>
  <c r="Y24" s="1"/>
  <c r="G24"/>
  <c r="D24"/>
  <c r="P39"/>
  <c r="M39"/>
  <c r="J39"/>
  <c r="G39"/>
  <c r="D39"/>
  <c r="C39" s="1"/>
  <c r="Y39" s="1"/>
  <c r="R4"/>
  <c r="Y4" s="1"/>
  <c r="P4"/>
  <c r="O4"/>
  <c r="M4"/>
  <c r="J4"/>
  <c r="I4"/>
  <c r="G4"/>
  <c r="F4"/>
  <c r="D4"/>
  <c r="C4"/>
  <c r="P60"/>
  <c r="M60"/>
  <c r="J60"/>
  <c r="G60"/>
  <c r="D60"/>
  <c r="R7"/>
  <c r="Y7" s="1"/>
  <c r="P7"/>
  <c r="O7"/>
  <c r="M7"/>
  <c r="L7" s="1"/>
  <c r="J7"/>
  <c r="I7" s="1"/>
  <c r="G7"/>
  <c r="F7"/>
  <c r="D7"/>
  <c r="C7"/>
  <c r="P59"/>
  <c r="M59"/>
  <c r="J59"/>
  <c r="G59"/>
  <c r="D59"/>
  <c r="P58"/>
  <c r="M58"/>
  <c r="J58"/>
  <c r="G58"/>
  <c r="D58"/>
  <c r="P57"/>
  <c r="M57"/>
  <c r="J57"/>
  <c r="G57"/>
  <c r="D57"/>
  <c r="P21"/>
  <c r="M21"/>
  <c r="J21"/>
  <c r="I21"/>
  <c r="Y21" s="1"/>
  <c r="G21"/>
  <c r="D21"/>
  <c r="P32"/>
  <c r="M32"/>
  <c r="J32"/>
  <c r="G32"/>
  <c r="D32"/>
  <c r="C32"/>
  <c r="Y32" s="1"/>
  <c r="R35"/>
  <c r="Y35" s="1"/>
  <c r="P35"/>
  <c r="O35" s="1"/>
  <c r="M35"/>
  <c r="J35"/>
  <c r="G35"/>
  <c r="D35"/>
  <c r="P56"/>
  <c r="M56"/>
  <c r="J56"/>
  <c r="G56"/>
  <c r="D56"/>
  <c r="P55"/>
  <c r="M55"/>
  <c r="J55"/>
  <c r="G55"/>
  <c r="D55"/>
  <c r="P34"/>
  <c r="O34" s="1"/>
  <c r="Y34" s="1"/>
  <c r="M34"/>
  <c r="J34"/>
  <c r="G34"/>
  <c r="F34"/>
  <c r="D34"/>
  <c r="P37"/>
  <c r="M37"/>
  <c r="L37" s="1"/>
  <c r="Y37" s="1"/>
  <c r="J37"/>
  <c r="G37"/>
  <c r="F37" s="1"/>
  <c r="D37"/>
  <c r="P20"/>
  <c r="M20"/>
  <c r="L20" s="1"/>
  <c r="Y20" s="1"/>
  <c r="J20"/>
  <c r="I20" s="1"/>
  <c r="G20"/>
  <c r="D20"/>
  <c r="C20" s="1"/>
  <c r="P33"/>
  <c r="O33" s="1"/>
  <c r="Y33" s="1"/>
  <c r="M33"/>
  <c r="J33"/>
  <c r="G33"/>
  <c r="D33"/>
  <c r="C33" s="1"/>
  <c r="P54"/>
  <c r="M54"/>
  <c r="J54"/>
  <c r="G54"/>
  <c r="D54"/>
  <c r="R5"/>
  <c r="Y5" s="1"/>
  <c r="P5"/>
  <c r="O5" s="1"/>
  <c r="M5"/>
  <c r="L5"/>
  <c r="J5"/>
  <c r="I5"/>
  <c r="G5"/>
  <c r="F5" s="1"/>
  <c r="D5"/>
  <c r="C5"/>
  <c r="P26"/>
  <c r="M26"/>
  <c r="L26" s="1"/>
  <c r="Y26" s="1"/>
  <c r="J26"/>
  <c r="G26"/>
  <c r="F26"/>
  <c r="D26"/>
  <c r="P53"/>
  <c r="M53"/>
  <c r="J53"/>
  <c r="G53"/>
  <c r="D53"/>
  <c r="P52"/>
  <c r="M52"/>
  <c r="J52"/>
  <c r="G52"/>
  <c r="D52"/>
  <c r="P19"/>
  <c r="M19"/>
  <c r="L19"/>
  <c r="Y19" s="1"/>
  <c r="J19"/>
  <c r="I19" s="1"/>
  <c r="G19"/>
  <c r="D19"/>
  <c r="P42"/>
  <c r="M42"/>
  <c r="J42"/>
  <c r="G42"/>
  <c r="D42"/>
  <c r="P51"/>
  <c r="M51"/>
  <c r="J51"/>
  <c r="G51"/>
  <c r="D51"/>
  <c r="P29"/>
  <c r="M29"/>
  <c r="L29" s="1"/>
  <c r="J29"/>
  <c r="G29"/>
  <c r="F29" s="1"/>
  <c r="D29"/>
  <c r="P41"/>
  <c r="M41"/>
  <c r="J41"/>
  <c r="G41"/>
  <c r="D41"/>
  <c r="C41" s="1"/>
  <c r="Y41" s="1"/>
  <c r="P15"/>
  <c r="O15"/>
  <c r="M15"/>
  <c r="L15" s="1"/>
  <c r="J15"/>
  <c r="I15"/>
  <c r="G15"/>
  <c r="D15"/>
  <c r="C15" s="1"/>
  <c r="P22"/>
  <c r="M22"/>
  <c r="L22"/>
  <c r="Y22" s="1"/>
  <c r="J22"/>
  <c r="G22"/>
  <c r="D22"/>
  <c r="P13"/>
  <c r="O13"/>
  <c r="Y13" s="1"/>
  <c r="M13"/>
  <c r="J13"/>
  <c r="I13" s="1"/>
  <c r="G13"/>
  <c r="D13"/>
  <c r="P23"/>
  <c r="M23"/>
  <c r="J23"/>
  <c r="G23"/>
  <c r="D23"/>
  <c r="C23" s="1"/>
  <c r="Y23" s="1"/>
  <c r="P50"/>
  <c r="M50"/>
  <c r="J50"/>
  <c r="G50"/>
  <c r="D50"/>
  <c r="R14"/>
  <c r="Y14" s="1"/>
  <c r="P14"/>
  <c r="M14"/>
  <c r="J14"/>
  <c r="G14"/>
  <c r="F14"/>
  <c r="D14"/>
  <c r="C14" s="1"/>
  <c r="P49"/>
  <c r="M49"/>
  <c r="J49"/>
  <c r="G49"/>
  <c r="D49"/>
  <c r="P11"/>
  <c r="O11"/>
  <c r="Y11" s="1"/>
  <c r="M11"/>
  <c r="J11"/>
  <c r="I11" s="1"/>
  <c r="G11"/>
  <c r="F11" s="1"/>
  <c r="D11"/>
  <c r="C11"/>
  <c r="P48"/>
  <c r="M48"/>
  <c r="J48"/>
  <c r="G48"/>
  <c r="D48"/>
  <c r="P47"/>
  <c r="M47"/>
  <c r="J47"/>
  <c r="G47"/>
  <c r="D47"/>
  <c r="R10"/>
  <c r="Y10" s="1"/>
  <c r="P10"/>
  <c r="M10"/>
  <c r="J10"/>
  <c r="G10"/>
  <c r="D10"/>
  <c r="C10"/>
  <c r="P27"/>
  <c r="M27"/>
  <c r="J27"/>
  <c r="I27"/>
  <c r="Y27" s="1"/>
  <c r="G27"/>
  <c r="D27"/>
  <c r="R16"/>
  <c r="Y16" s="1"/>
  <c r="P16"/>
  <c r="O16" s="1"/>
  <c r="M16"/>
  <c r="J16"/>
  <c r="G16"/>
  <c r="F16"/>
  <c r="D16"/>
  <c r="P31"/>
  <c r="M31"/>
  <c r="L31"/>
  <c r="Y31" s="1"/>
  <c r="J31"/>
  <c r="G31"/>
  <c r="D31"/>
  <c r="P46"/>
  <c r="M46"/>
  <c r="J46"/>
  <c r="G46"/>
  <c r="D46"/>
  <c r="P40"/>
  <c r="M40"/>
  <c r="J40"/>
  <c r="G40"/>
  <c r="F40" s="1"/>
  <c r="Y40" s="1"/>
  <c r="D40"/>
  <c r="P43"/>
  <c r="M43"/>
  <c r="J43"/>
  <c r="G43"/>
  <c r="D43"/>
  <c r="P30"/>
  <c r="M30"/>
  <c r="J30"/>
  <c r="G30"/>
  <c r="F30" s="1"/>
  <c r="Y30" s="1"/>
  <c r="D30"/>
  <c r="C30"/>
  <c r="P45"/>
  <c r="M45"/>
  <c r="J45"/>
  <c r="G45"/>
  <c r="D45"/>
  <c r="P18"/>
  <c r="M18"/>
  <c r="L18"/>
  <c r="Y18" s="1"/>
  <c r="J18"/>
  <c r="G18"/>
  <c r="D18"/>
  <c r="R9"/>
  <c r="Y9" s="1"/>
  <c r="P9"/>
  <c r="O9"/>
  <c r="M9"/>
  <c r="J9"/>
  <c r="G9"/>
  <c r="F9"/>
  <c r="D9"/>
  <c r="P8"/>
  <c r="M8"/>
  <c r="L8"/>
  <c r="Y8" s="1"/>
  <c r="J8"/>
  <c r="I8"/>
  <c r="G8"/>
  <c r="F8" s="1"/>
  <c r="D8"/>
  <c r="C8"/>
  <c r="P44"/>
  <c r="M44"/>
  <c r="J44"/>
  <c r="G44"/>
  <c r="D44"/>
  <c r="P38"/>
  <c r="O38" s="1"/>
  <c r="Y38" s="1"/>
  <c r="M38"/>
  <c r="J38"/>
  <c r="G38"/>
  <c r="D38"/>
  <c r="P36"/>
  <c r="M36"/>
  <c r="J36"/>
  <c r="G36"/>
  <c r="D36"/>
  <c r="R17"/>
  <c r="Y17" s="1"/>
  <c r="P17"/>
  <c r="O17" s="1"/>
  <c r="M17"/>
  <c r="L17" s="1"/>
  <c r="J17"/>
  <c r="G17"/>
  <c r="D17"/>
  <c r="R12"/>
  <c r="Y12" s="1"/>
  <c r="P12"/>
  <c r="M12"/>
  <c r="L12"/>
  <c r="J12"/>
  <c r="I12" s="1"/>
  <c r="G12"/>
  <c r="D12"/>
  <c r="R6"/>
  <c r="Y6" s="1"/>
  <c r="P6"/>
  <c r="O6"/>
  <c r="M6"/>
  <c r="L6"/>
  <c r="J6"/>
  <c r="I6" s="1"/>
  <c r="G6"/>
  <c r="F6"/>
  <c r="D6"/>
  <c r="K6" i="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5"/>
  <c r="P60" i="1"/>
  <c r="P61"/>
  <c r="J60"/>
  <c r="K11" i="4"/>
  <c r="K24"/>
  <c r="K18"/>
  <c r="K17"/>
  <c r="K19"/>
  <c r="K5"/>
  <c r="K9"/>
  <c r="K10"/>
  <c r="K15"/>
  <c r="K7"/>
  <c r="K16"/>
  <c r="K22"/>
  <c r="K6"/>
  <c r="K13"/>
  <c r="K12"/>
  <c r="K23"/>
  <c r="K8"/>
  <c r="K14"/>
  <c r="K21"/>
  <c r="K20"/>
  <c r="Z59" i="1" l="1"/>
  <c r="Y59" s="1"/>
  <c r="Z58"/>
  <c r="Y58" s="1"/>
  <c r="Z57"/>
  <c r="Y57" s="1"/>
  <c r="Z56"/>
  <c r="Y56" s="1"/>
  <c r="Z55"/>
  <c r="Y55" s="1"/>
  <c r="Z54"/>
  <c r="Y54"/>
  <c r="Z53"/>
  <c r="Y53" s="1"/>
  <c r="Z52"/>
  <c r="Y52" s="1"/>
  <c r="Z51"/>
  <c r="Y51" s="1"/>
  <c r="Z50"/>
  <c r="Y50" s="1"/>
  <c r="Z49"/>
  <c r="Y49" s="1"/>
  <c r="Z48"/>
  <c r="Y48" s="1"/>
  <c r="Z47"/>
  <c r="Y47" s="1"/>
  <c r="Z46"/>
  <c r="Y46"/>
  <c r="Z45"/>
  <c r="Y45" s="1"/>
  <c r="Z44"/>
  <c r="Y44" s="1"/>
  <c r="Z43"/>
  <c r="Y43" s="1"/>
  <c r="Z42"/>
  <c r="Y42" s="1"/>
  <c r="Z41"/>
  <c r="Y41" s="1"/>
  <c r="Z40"/>
  <c r="Y40" s="1"/>
  <c r="Z39"/>
  <c r="Y39" s="1"/>
  <c r="Z38"/>
  <c r="Y38"/>
  <c r="Z37"/>
  <c r="Y37" s="1"/>
  <c r="Z36"/>
  <c r="Y36" s="1"/>
  <c r="Z35"/>
  <c r="Y35" s="1"/>
  <c r="Z34"/>
  <c r="Y34" s="1"/>
  <c r="Z33"/>
  <c r="Y33" s="1"/>
  <c r="Z32"/>
  <c r="Y32" s="1"/>
  <c r="Z31"/>
  <c r="Y31" s="1"/>
  <c r="Z30"/>
  <c r="Y30"/>
  <c r="Z29"/>
  <c r="Y29" s="1"/>
  <c r="Z28"/>
  <c r="Y28" s="1"/>
  <c r="Z27"/>
  <c r="Y27" s="1"/>
  <c r="Z26"/>
  <c r="Y26" s="1"/>
  <c r="Z25"/>
  <c r="Y25" s="1"/>
  <c r="Z24"/>
  <c r="Y24" s="1"/>
  <c r="Z23"/>
  <c r="Y23" s="1"/>
  <c r="Z22"/>
  <c r="Y22"/>
  <c r="Z21"/>
  <c r="Y21" s="1"/>
  <c r="Z20"/>
  <c r="Y20"/>
  <c r="Z19"/>
  <c r="Y19" s="1"/>
  <c r="Z18"/>
  <c r="Y18" s="1"/>
  <c r="Z17"/>
  <c r="Y17" s="1"/>
  <c r="Z16"/>
  <c r="Y16" s="1"/>
  <c r="Z15"/>
  <c r="Y15" s="1"/>
  <c r="Z14"/>
  <c r="Y14" s="1"/>
  <c r="AB14" s="1"/>
  <c r="Z13"/>
  <c r="Y13" s="1"/>
  <c r="Z12"/>
  <c r="Y12"/>
  <c r="Z11"/>
  <c r="Y11" s="1"/>
  <c r="Z10"/>
  <c r="Y10" s="1"/>
  <c r="Z9"/>
  <c r="Y9" s="1"/>
  <c r="Z8"/>
  <c r="Y8" s="1"/>
  <c r="Z7"/>
  <c r="Y7" s="1"/>
  <c r="Z6"/>
  <c r="Y6" s="1"/>
  <c r="Z5"/>
  <c r="Y5" s="1"/>
  <c r="W59"/>
  <c r="V59" s="1"/>
  <c r="W58"/>
  <c r="V58" s="1"/>
  <c r="W57"/>
  <c r="V57" s="1"/>
  <c r="W56"/>
  <c r="V56"/>
  <c r="W55"/>
  <c r="V55" s="1"/>
  <c r="W54"/>
  <c r="V54" s="1"/>
  <c r="W53"/>
  <c r="V53" s="1"/>
  <c r="W52"/>
  <c r="V52" s="1"/>
  <c r="W51"/>
  <c r="V51" s="1"/>
  <c r="W50"/>
  <c r="V50" s="1"/>
  <c r="W49"/>
  <c r="V49" s="1"/>
  <c r="W48"/>
  <c r="V48"/>
  <c r="W47"/>
  <c r="V47" s="1"/>
  <c r="W46"/>
  <c r="V46" s="1"/>
  <c r="W45"/>
  <c r="V45" s="1"/>
  <c r="W44"/>
  <c r="V44" s="1"/>
  <c r="W43"/>
  <c r="V43" s="1"/>
  <c r="W42"/>
  <c r="V42" s="1"/>
  <c r="W41"/>
  <c r="V41" s="1"/>
  <c r="W40"/>
  <c r="V40"/>
  <c r="W39"/>
  <c r="V39" s="1"/>
  <c r="W38"/>
  <c r="V38" s="1"/>
  <c r="W37"/>
  <c r="V37" s="1"/>
  <c r="W36"/>
  <c r="V36" s="1"/>
  <c r="W35"/>
  <c r="V35" s="1"/>
  <c r="W34"/>
  <c r="V34" s="1"/>
  <c r="W33"/>
  <c r="V33" s="1"/>
  <c r="W32"/>
  <c r="V32"/>
  <c r="W31"/>
  <c r="V31" s="1"/>
  <c r="W30"/>
  <c r="V30" s="1"/>
  <c r="W29"/>
  <c r="V29" s="1"/>
  <c r="W28"/>
  <c r="V28" s="1"/>
  <c r="W27"/>
  <c r="V27" s="1"/>
  <c r="W26"/>
  <c r="V26" s="1"/>
  <c r="W25"/>
  <c r="V25" s="1"/>
  <c r="W24"/>
  <c r="V24"/>
  <c r="W23"/>
  <c r="V23" s="1"/>
  <c r="W22"/>
  <c r="V22" s="1"/>
  <c r="W21"/>
  <c r="V21" s="1"/>
  <c r="W20"/>
  <c r="V20" s="1"/>
  <c r="W19"/>
  <c r="V19" s="1"/>
  <c r="W18"/>
  <c r="V18" s="1"/>
  <c r="W17"/>
  <c r="V17" s="1"/>
  <c r="W16"/>
  <c r="V16"/>
  <c r="W15"/>
  <c r="V15" s="1"/>
  <c r="W14"/>
  <c r="V14" s="1"/>
  <c r="W13"/>
  <c r="V13" s="1"/>
  <c r="W12"/>
  <c r="V12" s="1"/>
  <c r="W11"/>
  <c r="V11" s="1"/>
  <c r="W10"/>
  <c r="V10" s="1"/>
  <c r="W9"/>
  <c r="V9" s="1"/>
  <c r="W8"/>
  <c r="V8"/>
  <c r="W7"/>
  <c r="V7" s="1"/>
  <c r="W6"/>
  <c r="V6" s="1"/>
  <c r="W5"/>
  <c r="V5" s="1"/>
  <c r="T59"/>
  <c r="S59" s="1"/>
  <c r="T58"/>
  <c r="S58" s="1"/>
  <c r="T57"/>
  <c r="S57" s="1"/>
  <c r="T56"/>
  <c r="S56" s="1"/>
  <c r="T55"/>
  <c r="S55" s="1"/>
  <c r="T54"/>
  <c r="S54"/>
  <c r="T53"/>
  <c r="S53" s="1"/>
  <c r="T52"/>
  <c r="S52" s="1"/>
  <c r="T51"/>
  <c r="S51" s="1"/>
  <c r="T50"/>
  <c r="S50" s="1"/>
  <c r="T49"/>
  <c r="S49" s="1"/>
  <c r="T48"/>
  <c r="S48" s="1"/>
  <c r="T47"/>
  <c r="S47" s="1"/>
  <c r="T46"/>
  <c r="S46"/>
  <c r="T45"/>
  <c r="S45" s="1"/>
  <c r="T44"/>
  <c r="S44" s="1"/>
  <c r="T43"/>
  <c r="S43" s="1"/>
  <c r="T42"/>
  <c r="S42" s="1"/>
  <c r="T41"/>
  <c r="S41" s="1"/>
  <c r="T40"/>
  <c r="S40" s="1"/>
  <c r="T39"/>
  <c r="S39" s="1"/>
  <c r="T38"/>
  <c r="S38"/>
  <c r="T37"/>
  <c r="S37" s="1"/>
  <c r="T36"/>
  <c r="S36" s="1"/>
  <c r="T35"/>
  <c r="S35" s="1"/>
  <c r="T34"/>
  <c r="S34" s="1"/>
  <c r="T33"/>
  <c r="S33" s="1"/>
  <c r="T32"/>
  <c r="S32" s="1"/>
  <c r="T31"/>
  <c r="S31" s="1"/>
  <c r="T30"/>
  <c r="S30" s="1"/>
  <c r="T29"/>
  <c r="S29" s="1"/>
  <c r="T28"/>
  <c r="S28"/>
  <c r="T27"/>
  <c r="S27" s="1"/>
  <c r="T26"/>
  <c r="S26" s="1"/>
  <c r="T25"/>
  <c r="S25" s="1"/>
  <c r="T24"/>
  <c r="S24" s="1"/>
  <c r="T23"/>
  <c r="S23" s="1"/>
  <c r="T22"/>
  <c r="S22" s="1"/>
  <c r="T21"/>
  <c r="S21" s="1"/>
  <c r="T20"/>
  <c r="S20" s="1"/>
  <c r="T19"/>
  <c r="S19" s="1"/>
  <c r="T18"/>
  <c r="S18" s="1"/>
  <c r="T17"/>
  <c r="S17" s="1"/>
  <c r="T16"/>
  <c r="S16" s="1"/>
  <c r="T15"/>
  <c r="S15" s="1"/>
  <c r="T14"/>
  <c r="S14" s="1"/>
  <c r="T13"/>
  <c r="S13" s="1"/>
  <c r="T12"/>
  <c r="S12" s="1"/>
  <c r="T11"/>
  <c r="S11" s="1"/>
  <c r="T10"/>
  <c r="S10" s="1"/>
  <c r="T9"/>
  <c r="S9" s="1"/>
  <c r="T8"/>
  <c r="S8" s="1"/>
  <c r="T7"/>
  <c r="S7" s="1"/>
  <c r="T6"/>
  <c r="S6" s="1"/>
  <c r="T5"/>
  <c r="S5" s="1"/>
  <c r="Q59"/>
  <c r="P59" s="1"/>
  <c r="Q58"/>
  <c r="P58"/>
  <c r="Q57"/>
  <c r="P57" s="1"/>
  <c r="Q56"/>
  <c r="P56" s="1"/>
  <c r="Q55"/>
  <c r="P55" s="1"/>
  <c r="Q54"/>
  <c r="P54" s="1"/>
  <c r="Q53"/>
  <c r="P53" s="1"/>
  <c r="Q52"/>
  <c r="P52" s="1"/>
  <c r="Q51"/>
  <c r="P51" s="1"/>
  <c r="Q50"/>
  <c r="P50"/>
  <c r="Q49"/>
  <c r="P49" s="1"/>
  <c r="Q48"/>
  <c r="P48" s="1"/>
  <c r="Q47"/>
  <c r="P47" s="1"/>
  <c r="Q46"/>
  <c r="P46" s="1"/>
  <c r="Q45"/>
  <c r="P45" s="1"/>
  <c r="Q44"/>
  <c r="P44" s="1"/>
  <c r="Q43"/>
  <c r="P43" s="1"/>
  <c r="Q42"/>
  <c r="P42"/>
  <c r="Q41"/>
  <c r="P41" s="1"/>
  <c r="Q40"/>
  <c r="P40" s="1"/>
  <c r="Q39"/>
  <c r="P39" s="1"/>
  <c r="Q38"/>
  <c r="P38" s="1"/>
  <c r="Q37"/>
  <c r="P37" s="1"/>
  <c r="Q36"/>
  <c r="P36" s="1"/>
  <c r="Q35"/>
  <c r="P35" s="1"/>
  <c r="Q34"/>
  <c r="P34"/>
  <c r="Q33"/>
  <c r="P33" s="1"/>
  <c r="Q32"/>
  <c r="P32" s="1"/>
  <c r="Q31"/>
  <c r="P31" s="1"/>
  <c r="Q30"/>
  <c r="P30" s="1"/>
  <c r="Q29"/>
  <c r="P29" s="1"/>
  <c r="Q28"/>
  <c r="P28" s="1"/>
  <c r="Q27"/>
  <c r="P27" s="1"/>
  <c r="Q26"/>
  <c r="P26"/>
  <c r="Q25"/>
  <c r="P25" s="1"/>
  <c r="Q24"/>
  <c r="P24" s="1"/>
  <c r="Q23"/>
  <c r="P23" s="1"/>
  <c r="Q22"/>
  <c r="P22" s="1"/>
  <c r="Q21"/>
  <c r="P21" s="1"/>
  <c r="Q20"/>
  <c r="P20" s="1"/>
  <c r="Q19"/>
  <c r="P19" s="1"/>
  <c r="Q18"/>
  <c r="P18"/>
  <c r="Q17"/>
  <c r="P17" s="1"/>
  <c r="Q16"/>
  <c r="P16" s="1"/>
  <c r="Q15"/>
  <c r="P15" s="1"/>
  <c r="Q14"/>
  <c r="P14" s="1"/>
  <c r="Q13"/>
  <c r="P13" s="1"/>
  <c r="Q12"/>
  <c r="P12" s="1"/>
  <c r="Q11"/>
  <c r="P11" s="1"/>
  <c r="Q10"/>
  <c r="P10"/>
  <c r="Q9"/>
  <c r="P9" s="1"/>
  <c r="Q8"/>
  <c r="P8" s="1"/>
  <c r="Q7"/>
  <c r="P7" s="1"/>
  <c r="Q6"/>
  <c r="P6" s="1"/>
  <c r="Q5"/>
  <c r="P5" s="1"/>
  <c r="N59"/>
  <c r="M59" s="1"/>
  <c r="N58"/>
  <c r="M58" s="1"/>
  <c r="N57"/>
  <c r="M57" s="1"/>
  <c r="N56"/>
  <c r="M56" s="1"/>
  <c r="N55"/>
  <c r="M55" s="1"/>
  <c r="N54"/>
  <c r="M54" s="1"/>
  <c r="N53"/>
  <c r="M53" s="1"/>
  <c r="N52"/>
  <c r="M52"/>
  <c r="N51"/>
  <c r="M51" s="1"/>
  <c r="N50"/>
  <c r="M50" s="1"/>
  <c r="N49"/>
  <c r="M49" s="1"/>
  <c r="N48"/>
  <c r="M48" s="1"/>
  <c r="N47"/>
  <c r="M47" s="1"/>
  <c r="N46"/>
  <c r="M46" s="1"/>
  <c r="N45"/>
  <c r="M45" s="1"/>
  <c r="N44"/>
  <c r="M44"/>
  <c r="N43"/>
  <c r="M43" s="1"/>
  <c r="N42"/>
  <c r="M42" s="1"/>
  <c r="N41"/>
  <c r="M41" s="1"/>
  <c r="N40"/>
  <c r="M40" s="1"/>
  <c r="N39"/>
  <c r="M39" s="1"/>
  <c r="N38"/>
  <c r="M38" s="1"/>
  <c r="N37"/>
  <c r="M37" s="1"/>
  <c r="N36"/>
  <c r="M36"/>
  <c r="N35"/>
  <c r="M35" s="1"/>
  <c r="N34"/>
  <c r="M34" s="1"/>
  <c r="N33"/>
  <c r="M33" s="1"/>
  <c r="N32"/>
  <c r="M32" s="1"/>
  <c r="N31"/>
  <c r="M31" s="1"/>
  <c r="N30"/>
  <c r="M30" s="1"/>
  <c r="N29"/>
  <c r="M29" s="1"/>
  <c r="N28"/>
  <c r="M28"/>
  <c r="N27"/>
  <c r="M27" s="1"/>
  <c r="N26"/>
  <c r="M26" s="1"/>
  <c r="N25"/>
  <c r="M25" s="1"/>
  <c r="N24"/>
  <c r="M24" s="1"/>
  <c r="N23"/>
  <c r="M23" s="1"/>
  <c r="N22"/>
  <c r="M22" s="1"/>
  <c r="N21"/>
  <c r="M21" s="1"/>
  <c r="N20"/>
  <c r="M20"/>
  <c r="N19"/>
  <c r="M19" s="1"/>
  <c r="N18"/>
  <c r="M18" s="1"/>
  <c r="N17"/>
  <c r="M17" s="1"/>
  <c r="N16"/>
  <c r="M16" s="1"/>
  <c r="N15"/>
  <c r="M15" s="1"/>
  <c r="N14"/>
  <c r="M14" s="1"/>
  <c r="N13"/>
  <c r="M13" s="1"/>
  <c r="N12"/>
  <c r="M12"/>
  <c r="N11"/>
  <c r="M11" s="1"/>
  <c r="N10"/>
  <c r="M10" s="1"/>
  <c r="N9"/>
  <c r="M9" s="1"/>
  <c r="N8"/>
  <c r="M8" s="1"/>
  <c r="N7"/>
  <c r="M7" s="1"/>
  <c r="N6"/>
  <c r="M6"/>
  <c r="N5"/>
  <c r="M5" s="1"/>
  <c r="K59"/>
  <c r="J59" s="1"/>
  <c r="K58"/>
  <c r="J58" s="1"/>
  <c r="K57"/>
  <c r="J57" s="1"/>
  <c r="K56"/>
  <c r="J56"/>
  <c r="K55"/>
  <c r="J55" s="1"/>
  <c r="K54"/>
  <c r="J54" s="1"/>
  <c r="K53"/>
  <c r="J53" s="1"/>
  <c r="K52"/>
  <c r="J52" s="1"/>
  <c r="K51"/>
  <c r="J51" s="1"/>
  <c r="K50"/>
  <c r="J50" s="1"/>
  <c r="K49"/>
  <c r="J49" s="1"/>
  <c r="K48"/>
  <c r="J48"/>
  <c r="K47"/>
  <c r="J47" s="1"/>
  <c r="K46"/>
  <c r="J46" s="1"/>
  <c r="K45"/>
  <c r="J45" s="1"/>
  <c r="K44"/>
  <c r="J44" s="1"/>
  <c r="K43"/>
  <c r="J43" s="1"/>
  <c r="K42"/>
  <c r="J42" s="1"/>
  <c r="K41"/>
  <c r="J41" s="1"/>
  <c r="K40"/>
  <c r="J40"/>
  <c r="K39"/>
  <c r="J39" s="1"/>
  <c r="K38"/>
  <c r="J38" s="1"/>
  <c r="K37"/>
  <c r="J37" s="1"/>
  <c r="K36"/>
  <c r="J36" s="1"/>
  <c r="K35"/>
  <c r="J35" s="1"/>
  <c r="K34"/>
  <c r="J34" s="1"/>
  <c r="K33"/>
  <c r="J33" s="1"/>
  <c r="K32"/>
  <c r="J32"/>
  <c r="K31"/>
  <c r="J31" s="1"/>
  <c r="K30"/>
  <c r="J30" s="1"/>
  <c r="K29"/>
  <c r="J29" s="1"/>
  <c r="K28"/>
  <c r="J28" s="1"/>
  <c r="K27"/>
  <c r="J27" s="1"/>
  <c r="K26"/>
  <c r="J26" s="1"/>
  <c r="K25"/>
  <c r="J25" s="1"/>
  <c r="K24"/>
  <c r="J24"/>
  <c r="K23"/>
  <c r="J23" s="1"/>
  <c r="K22"/>
  <c r="J22" s="1"/>
  <c r="K21"/>
  <c r="J21" s="1"/>
  <c r="K20"/>
  <c r="J20" s="1"/>
  <c r="K19"/>
  <c r="J19" s="1"/>
  <c r="K18"/>
  <c r="J18" s="1"/>
  <c r="K17"/>
  <c r="J17" s="1"/>
  <c r="K16"/>
  <c r="J16"/>
  <c r="K15"/>
  <c r="J15" s="1"/>
  <c r="K14"/>
  <c r="J14" s="1"/>
  <c r="K13"/>
  <c r="J13" s="1"/>
  <c r="K12"/>
  <c r="J12" s="1"/>
  <c r="K11"/>
  <c r="J11" s="1"/>
  <c r="K10"/>
  <c r="J10" s="1"/>
  <c r="K9"/>
  <c r="J9" s="1"/>
  <c r="K8"/>
  <c r="J8"/>
  <c r="K7"/>
  <c r="J7" s="1"/>
  <c r="K6"/>
  <c r="J6" s="1"/>
  <c r="K5"/>
  <c r="J5" s="1"/>
  <c r="H59"/>
  <c r="G59" s="1"/>
  <c r="H58"/>
  <c r="G58" s="1"/>
  <c r="H57"/>
  <c r="G57" s="1"/>
  <c r="H56"/>
  <c r="G56" s="1"/>
  <c r="H55"/>
  <c r="G55" s="1"/>
  <c r="H54"/>
  <c r="G54"/>
  <c r="H53"/>
  <c r="G53" s="1"/>
  <c r="H52"/>
  <c r="G52" s="1"/>
  <c r="H51"/>
  <c r="G51" s="1"/>
  <c r="H50"/>
  <c r="G50" s="1"/>
  <c r="H49"/>
  <c r="G49" s="1"/>
  <c r="H48"/>
  <c r="G48" s="1"/>
  <c r="H47"/>
  <c r="G47" s="1"/>
  <c r="H46"/>
  <c r="G46"/>
  <c r="H45"/>
  <c r="G45" s="1"/>
  <c r="H44"/>
  <c r="G44" s="1"/>
  <c r="H43"/>
  <c r="G43" s="1"/>
  <c r="H42"/>
  <c r="G42" s="1"/>
  <c r="H41"/>
  <c r="G41" s="1"/>
  <c r="H40"/>
  <c r="G40" s="1"/>
  <c r="H39"/>
  <c r="G39" s="1"/>
  <c r="H38"/>
  <c r="G38"/>
  <c r="H37"/>
  <c r="G37" s="1"/>
  <c r="H36"/>
  <c r="G36" s="1"/>
  <c r="H35"/>
  <c r="G35" s="1"/>
  <c r="H34"/>
  <c r="G34" s="1"/>
  <c r="H33"/>
  <c r="G33" s="1"/>
  <c r="H32"/>
  <c r="G32" s="1"/>
  <c r="H31"/>
  <c r="G31" s="1"/>
  <c r="H30"/>
  <c r="G30"/>
  <c r="H29"/>
  <c r="G29" s="1"/>
  <c r="H28"/>
  <c r="G28" s="1"/>
  <c r="H27"/>
  <c r="G27" s="1"/>
  <c r="H26"/>
  <c r="G26" s="1"/>
  <c r="H25"/>
  <c r="G25" s="1"/>
  <c r="H24"/>
  <c r="G24" s="1"/>
  <c r="H23"/>
  <c r="G23" s="1"/>
  <c r="H22"/>
  <c r="G22"/>
  <c r="H21"/>
  <c r="G21" s="1"/>
  <c r="H20"/>
  <c r="G20"/>
  <c r="H19"/>
  <c r="G19" s="1"/>
  <c r="H18"/>
  <c r="G18" s="1"/>
  <c r="H17"/>
  <c r="G17" s="1"/>
  <c r="H16"/>
  <c r="G16" s="1"/>
  <c r="H15"/>
  <c r="G15" s="1"/>
  <c r="H14"/>
  <c r="G14"/>
  <c r="H13"/>
  <c r="G13" s="1"/>
  <c r="H12"/>
  <c r="G12"/>
  <c r="H11"/>
  <c r="G11" s="1"/>
  <c r="H10"/>
  <c r="G10" s="1"/>
  <c r="H9"/>
  <c r="G9" s="1"/>
  <c r="H8"/>
  <c r="G8" s="1"/>
  <c r="H7"/>
  <c r="G7" s="1"/>
  <c r="H6"/>
  <c r="G6"/>
  <c r="H5"/>
  <c r="G5" s="1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D17"/>
  <c r="E17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D49"/>
  <c r="E49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"/>
  <c r="D6" s="1"/>
  <c r="E5"/>
  <c r="D5" s="1"/>
  <c r="AB28" l="1"/>
  <c r="AB36"/>
  <c r="AB52"/>
  <c r="AB6"/>
  <c r="AB11"/>
  <c r="AB21"/>
  <c r="AB51"/>
  <c r="AB55"/>
  <c r="AB59"/>
  <c r="AB7"/>
  <c r="AB19"/>
  <c r="AB31"/>
  <c r="AB9"/>
  <c r="AB15"/>
  <c r="AB17"/>
  <c r="AB22"/>
  <c r="AB23"/>
  <c r="AB27"/>
  <c r="AB33"/>
  <c r="AB35"/>
  <c r="AB38"/>
  <c r="AB39"/>
  <c r="AB43"/>
  <c r="AB46"/>
  <c r="AB47"/>
  <c r="AB49"/>
  <c r="AB54"/>
  <c r="AB25"/>
  <c r="AB30"/>
  <c r="AB32"/>
  <c r="AB44"/>
  <c r="AB57"/>
  <c r="AB13"/>
  <c r="AB34"/>
  <c r="AB40"/>
  <c r="AB45"/>
  <c r="AB8"/>
  <c r="AB10"/>
  <c r="AB12"/>
  <c r="AB16"/>
  <c r="AB18"/>
  <c r="AB20"/>
  <c r="AB24"/>
  <c r="AB26"/>
  <c r="AB29"/>
  <c r="AB42"/>
  <c r="AB48"/>
  <c r="AB50"/>
  <c r="AB53"/>
  <c r="AB56"/>
  <c r="AB58"/>
  <c r="AB41"/>
  <c r="AB5"/>
  <c r="AB37"/>
</calcChain>
</file>

<file path=xl/sharedStrings.xml><?xml version="1.0" encoding="utf-8"?>
<sst xmlns="http://schemas.openxmlformats.org/spreadsheetml/2006/main" count="410" uniqueCount="174">
  <si>
    <t>NÉV</t>
  </si>
  <si>
    <t>CSAPAT</t>
  </si>
  <si>
    <t>V  E  R  S  E  N  Y  E  K</t>
  </si>
  <si>
    <t>Mikebuda</t>
  </si>
  <si>
    <t>Gyenesdiás</t>
  </si>
  <si>
    <t>Tókaj</t>
  </si>
  <si>
    <t>Gyulaj</t>
  </si>
  <si>
    <t>Érsekcsanád</t>
  </si>
  <si>
    <t>hely.</t>
  </si>
  <si>
    <t>pontszám</t>
  </si>
  <si>
    <t>Dobos József</t>
  </si>
  <si>
    <t>Genáhl Krisztián</t>
  </si>
  <si>
    <t>Karikó Róbert</t>
  </si>
  <si>
    <t>Pongrácz Viktor</t>
  </si>
  <si>
    <t>Györök Lajos</t>
  </si>
  <si>
    <t>Király Attila</t>
  </si>
  <si>
    <t>Tóth Péter</t>
  </si>
  <si>
    <t>Pittlik Károly</t>
  </si>
  <si>
    <t>Őss László</t>
  </si>
  <si>
    <t>Radics Péter</t>
  </si>
  <si>
    <t>Kovács Ignác</t>
  </si>
  <si>
    <t>Csontos Dömötör</t>
  </si>
  <si>
    <t>Szabó Tamás</t>
  </si>
  <si>
    <t>Gróf András</t>
  </si>
  <si>
    <t>Gyöngyös István</t>
  </si>
  <si>
    <t>Csapó Károly</t>
  </si>
  <si>
    <t>Horváth László</t>
  </si>
  <si>
    <t>Bölcskei Gábor</t>
  </si>
  <si>
    <t>Kalauz Csaba</t>
  </si>
  <si>
    <t>Kapronczay Tamás</t>
  </si>
  <si>
    <t>Doncsecz Károly</t>
  </si>
  <si>
    <t>Bárdosi András</t>
  </si>
  <si>
    <t>Rimaszécsi László</t>
  </si>
  <si>
    <t>Rosta Márton</t>
  </si>
  <si>
    <t>Babos Imre</t>
  </si>
  <si>
    <t>Paukovits Tibor</t>
  </si>
  <si>
    <t>Macsek Lajos</t>
  </si>
  <si>
    <t>Vizi Norbert</t>
  </si>
  <si>
    <t>Szabó Lóránd</t>
  </si>
  <si>
    <t>Borsos Zoltán</t>
  </si>
  <si>
    <t>Krausz Lajos</t>
  </si>
  <si>
    <t>Gyenes István</t>
  </si>
  <si>
    <t>László Attila</t>
  </si>
  <si>
    <t>Fehér Gábor</t>
  </si>
  <si>
    <t>Csonka Tibor</t>
  </si>
  <si>
    <t>Fekete Róbert</t>
  </si>
  <si>
    <t>Benkő László</t>
  </si>
  <si>
    <t>Szabó Barna</t>
  </si>
  <si>
    <t>Papp Norbert</t>
  </si>
  <si>
    <t>Rontó Sándor</t>
  </si>
  <si>
    <t>Maár Gyula</t>
  </si>
  <si>
    <t>Ács Péter</t>
  </si>
  <si>
    <t>Tima István</t>
  </si>
  <si>
    <t>Szintai Miklós</t>
  </si>
  <si>
    <t>Kovács Gábor</t>
  </si>
  <si>
    <t>Ocsovai Zoltán</t>
  </si>
  <si>
    <t>Vári Róbert</t>
  </si>
  <si>
    <t>Szilágyi Imre</t>
  </si>
  <si>
    <t>Borsos Bence</t>
  </si>
  <si>
    <t>Tuboly Tihamér</t>
  </si>
  <si>
    <t>Gál Sándor</t>
  </si>
  <si>
    <t>ifj. Kertész László</t>
  </si>
  <si>
    <t>Varga András</t>
  </si>
  <si>
    <t>Ifj Gróf András</t>
  </si>
  <si>
    <t>Csernus Zsolt</t>
  </si>
  <si>
    <t>Gróf Jácint</t>
  </si>
  <si>
    <t>Összesen</t>
  </si>
  <si>
    <t>Gemenc</t>
  </si>
  <si>
    <t>Zalaerdő</t>
  </si>
  <si>
    <t>Pilis</t>
  </si>
  <si>
    <t>Sefag</t>
  </si>
  <si>
    <t>Szombathely</t>
  </si>
  <si>
    <t>Bakonyerdő</t>
  </si>
  <si>
    <t>Mecsek</t>
  </si>
  <si>
    <t>Kefag</t>
  </si>
  <si>
    <t>Nefag</t>
  </si>
  <si>
    <t>Egererdő</t>
  </si>
  <si>
    <t xml:space="preserve">Vértesi Erdő </t>
  </si>
  <si>
    <t>Kisalföld</t>
  </si>
  <si>
    <t>Északerdő</t>
  </si>
  <si>
    <t>Dalerd</t>
  </si>
  <si>
    <t>HM Kaszó</t>
  </si>
  <si>
    <t>Gemenc 2</t>
  </si>
  <si>
    <t xml:space="preserve">Ipoly </t>
  </si>
  <si>
    <t>HM Budapest</t>
  </si>
  <si>
    <t>Kaeg</t>
  </si>
  <si>
    <t>korong találat</t>
  </si>
  <si>
    <t>Makarész Lehel</t>
  </si>
  <si>
    <t>Sefag B</t>
  </si>
  <si>
    <t>Kapronczai Tamás</t>
  </si>
  <si>
    <t>Varga Lajos</t>
  </si>
  <si>
    <t>Józsa István</t>
  </si>
  <si>
    <t>Szabó Csaba</t>
  </si>
  <si>
    <t>Tóth Jenő</t>
  </si>
  <si>
    <t>Major László</t>
  </si>
  <si>
    <t>Kindla Norbert</t>
  </si>
  <si>
    <t>Nagy Attila</t>
  </si>
  <si>
    <t>Németh Sándor</t>
  </si>
  <si>
    <t>Mészáros Attila</t>
  </si>
  <si>
    <t>Hatos Tamás</t>
  </si>
  <si>
    <t>Huszárik Béla</t>
  </si>
  <si>
    <t>Rabi Attila</t>
  </si>
  <si>
    <t>Golubics István</t>
  </si>
  <si>
    <t>Ifj. Nagy Károly</t>
  </si>
  <si>
    <t>Frikk László</t>
  </si>
  <si>
    <t>Vincze Gergely</t>
  </si>
  <si>
    <t>Hajnal Imre</t>
  </si>
  <si>
    <t>Keszi László</t>
  </si>
  <si>
    <t>Nagy Károly</t>
  </si>
  <si>
    <t>Szűcs Iván</t>
  </si>
  <si>
    <t>Lukács Ákos</t>
  </si>
  <si>
    <t>Keményiczki Róbert</t>
  </si>
  <si>
    <t>Visztricz Ottó</t>
  </si>
  <si>
    <t>Bálint Tibor</t>
  </si>
  <si>
    <t>Puskás Zoltán</t>
  </si>
  <si>
    <t>Oh Richárd</t>
  </si>
  <si>
    <t>Frei Gábor</t>
  </si>
  <si>
    <t>Simon Sándor</t>
  </si>
  <si>
    <t>Juhász Pál</t>
  </si>
  <si>
    <t>Szabados József</t>
  </si>
  <si>
    <t>Magyarósi Zsolt</t>
  </si>
  <si>
    <t>Varga Ferenc</t>
  </si>
  <si>
    <t>Szabó Gábor</t>
  </si>
  <si>
    <t>Lőrincz József</t>
  </si>
  <si>
    <t>Kádár István</t>
  </si>
  <si>
    <t>Vitéz Tamás</t>
  </si>
  <si>
    <t>Keresztes Gábor</t>
  </si>
  <si>
    <t>Nádasi Mihány</t>
  </si>
  <si>
    <t>Altrichter Sándor</t>
  </si>
  <si>
    <t>Kovács László</t>
  </si>
  <si>
    <t>Miklós Gábor</t>
  </si>
  <si>
    <t>Bacsi András</t>
  </si>
  <si>
    <t>Trapp Tamás</t>
  </si>
  <si>
    <t>Petrákovics Károly</t>
  </si>
  <si>
    <t>Leipold Arnold</t>
  </si>
  <si>
    <t>Juhász Lenke</t>
  </si>
  <si>
    <t>Mátó Elemér</t>
  </si>
  <si>
    <t>Sohár Dezső</t>
  </si>
  <si>
    <t>Nagy László</t>
  </si>
  <si>
    <t>Kolozsi Géza</t>
  </si>
  <si>
    <t>Tapasztó Norbert</t>
  </si>
  <si>
    <t>Lakatos László</t>
  </si>
  <si>
    <t>Guzsik Alfréd</t>
  </si>
  <si>
    <t>Kemény Ákos</t>
  </si>
  <si>
    <t>Bándi Attila</t>
  </si>
  <si>
    <t>Bencze László</t>
  </si>
  <si>
    <t>Kozma Botond</t>
  </si>
  <si>
    <t>Vereczkei Márton</t>
  </si>
  <si>
    <t>Pap Norbert</t>
  </si>
  <si>
    <t>Rücker akna</t>
  </si>
  <si>
    <t>Sarlóspuszta</t>
  </si>
  <si>
    <t>Káld-Hidegkút</t>
  </si>
  <si>
    <t>Kaszó</t>
  </si>
  <si>
    <t>Összesen 2013</t>
  </si>
  <si>
    <t>Korongeredmények, csapat 2013</t>
  </si>
  <si>
    <t>Korongeredmények, egyéni 2013</t>
  </si>
  <si>
    <t>Kertész László</t>
  </si>
  <si>
    <t>Kertész Lászó</t>
  </si>
  <si>
    <t>F</t>
  </si>
  <si>
    <t>7</t>
  </si>
  <si>
    <t>11</t>
  </si>
  <si>
    <t>15</t>
  </si>
  <si>
    <t>5</t>
  </si>
  <si>
    <t>2</t>
  </si>
  <si>
    <t>13</t>
  </si>
  <si>
    <t>9</t>
  </si>
  <si>
    <t>8</t>
  </si>
  <si>
    <t>12</t>
  </si>
  <si>
    <t>3</t>
  </si>
  <si>
    <t>1</t>
  </si>
  <si>
    <t>6</t>
  </si>
  <si>
    <t>10</t>
  </si>
  <si>
    <t>17</t>
  </si>
  <si>
    <t>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</si>
</sst>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7.5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MS Sans Serif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2">
    <xf numFmtId="0" fontId="0" fillId="0" borderId="0" xfId="0"/>
    <xf numFmtId="1" fontId="0" fillId="0" borderId="0" xfId="0" applyNumberFormat="1"/>
    <xf numFmtId="1" fontId="7" fillId="0" borderId="12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1" fontId="7" fillId="0" borderId="14" xfId="1" applyNumberFormat="1" applyFont="1" applyBorder="1" applyAlignment="1">
      <alignment horizontal="center" vertical="center"/>
    </xf>
    <xf numFmtId="1" fontId="7" fillId="0" borderId="15" xfId="1" applyNumberFormat="1" applyFont="1" applyBorder="1" applyAlignment="1">
      <alignment horizontal="center" vertical="center"/>
    </xf>
    <xf numFmtId="1" fontId="6" fillId="0" borderId="17" xfId="1" applyNumberFormat="1" applyFont="1" applyFill="1" applyBorder="1" applyAlignment="1">
      <alignment horizontal="center"/>
    </xf>
    <xf numFmtId="1" fontId="6" fillId="0" borderId="18" xfId="1" applyNumberFormat="1" applyFont="1" applyFill="1" applyBorder="1" applyAlignment="1">
      <alignment horizontal="center"/>
    </xf>
    <xf numFmtId="1" fontId="6" fillId="0" borderId="16" xfId="1" applyNumberFormat="1" applyFont="1" applyFill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1" fontId="6" fillId="0" borderId="7" xfId="1" applyNumberFormat="1" applyFont="1" applyFill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1" fontId="6" fillId="0" borderId="7" xfId="1" applyNumberFormat="1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center"/>
    </xf>
    <xf numFmtId="1" fontId="6" fillId="0" borderId="3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0" fillId="0" borderId="0" xfId="0" applyNumberFormat="1" applyFill="1"/>
    <xf numFmtId="1" fontId="7" fillId="0" borderId="12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/>
    <xf numFmtId="1" fontId="6" fillId="0" borderId="0" xfId="1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Border="1"/>
    <xf numFmtId="1" fontId="7" fillId="0" borderId="0" xfId="1" applyNumberFormat="1" applyFont="1" applyBorder="1" applyAlignment="1">
      <alignment horizontal="center"/>
    </xf>
    <xf numFmtId="0" fontId="8" fillId="0" borderId="0" xfId="2"/>
    <xf numFmtId="0" fontId="3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5" fillId="0" borderId="3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16" fontId="4" fillId="0" borderId="0" xfId="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4" xfId="0" applyNumberFormat="1" applyFont="1" applyBorder="1"/>
    <xf numFmtId="1" fontId="9" fillId="0" borderId="1" xfId="0" applyNumberFormat="1" applyFont="1" applyBorder="1"/>
    <xf numFmtId="1" fontId="9" fillId="0" borderId="7" xfId="0" applyNumberFormat="1" applyFont="1" applyBorder="1"/>
    <xf numFmtId="0" fontId="4" fillId="0" borderId="25" xfId="2" applyFont="1" applyBorder="1" applyAlignment="1">
      <alignment horizontal="center"/>
    </xf>
    <xf numFmtId="1" fontId="0" fillId="0" borderId="47" xfId="0" applyNumberFormat="1" applyBorder="1"/>
    <xf numFmtId="1" fontId="6" fillId="0" borderId="47" xfId="1" applyNumberFormat="1" applyFont="1" applyFill="1" applyBorder="1" applyAlignment="1">
      <alignment horizontal="center"/>
    </xf>
    <xf numFmtId="1" fontId="7" fillId="0" borderId="47" xfId="1" applyNumberFormat="1" applyFont="1" applyBorder="1" applyAlignment="1">
      <alignment horizontal="center"/>
    </xf>
    <xf numFmtId="1" fontId="6" fillId="0" borderId="47" xfId="1" applyNumberFormat="1" applyFont="1" applyBorder="1" applyAlignment="1">
      <alignment horizontal="center"/>
    </xf>
    <xf numFmtId="1" fontId="0" fillId="0" borderId="48" xfId="0" applyNumberFormat="1" applyBorder="1"/>
    <xf numFmtId="1" fontId="0" fillId="0" borderId="49" xfId="0" applyNumberFormat="1" applyBorder="1"/>
    <xf numFmtId="0" fontId="4" fillId="0" borderId="51" xfId="2" applyFont="1" applyFill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2" fillId="0" borderId="0" xfId="2" applyFont="1" applyAlignment="1"/>
    <xf numFmtId="0" fontId="4" fillId="0" borderId="20" xfId="2" applyFont="1" applyBorder="1" applyAlignment="1">
      <alignment horizontal="center"/>
    </xf>
    <xf numFmtId="0" fontId="0" fillId="0" borderId="38" xfId="0" applyBorder="1"/>
    <xf numFmtId="0" fontId="4" fillId="0" borderId="37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0" xfId="0" applyNumberFormat="1" applyFont="1"/>
    <xf numFmtId="1" fontId="7" fillId="0" borderId="0" xfId="1" applyNumberFormat="1" applyFont="1" applyBorder="1" applyAlignment="1">
      <alignment vertical="center"/>
    </xf>
    <xf numFmtId="1" fontId="9" fillId="0" borderId="0" xfId="0" applyNumberFormat="1" applyFont="1" applyBorder="1"/>
    <xf numFmtId="1" fontId="6" fillId="0" borderId="35" xfId="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/>
    <xf numFmtId="0" fontId="9" fillId="0" borderId="3" xfId="0" applyFont="1" applyBorder="1" applyAlignment="1">
      <alignment horizontal="center"/>
    </xf>
    <xf numFmtId="1" fontId="7" fillId="0" borderId="0" xfId="1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" fontId="7" fillId="0" borderId="54" xfId="1" applyNumberFormat="1" applyFont="1" applyBorder="1" applyAlignment="1">
      <alignment horizontal="center" vertical="center"/>
    </xf>
    <xf numFmtId="1" fontId="7" fillId="0" borderId="30" xfId="1" applyNumberFormat="1" applyFont="1" applyBorder="1" applyAlignment="1">
      <alignment horizontal="center" vertical="center"/>
    </xf>
    <xf numFmtId="1" fontId="7" fillId="0" borderId="31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3" fillId="0" borderId="0" xfId="1" applyNumberFormat="1" applyFont="1" applyBorder="1" applyAlignment="1">
      <alignment horizontal="center" vertical="center"/>
    </xf>
    <xf numFmtId="0" fontId="4" fillId="0" borderId="57" xfId="2" applyFont="1" applyFill="1" applyBorder="1" applyAlignment="1">
      <alignment horizontal="center"/>
    </xf>
    <xf numFmtId="0" fontId="4" fillId="0" borderId="50" xfId="2" applyFont="1" applyFill="1" applyBorder="1" applyAlignment="1">
      <alignment horizontal="center"/>
    </xf>
    <xf numFmtId="0" fontId="4" fillId="0" borderId="50" xfId="2" applyFont="1" applyBorder="1" applyAlignment="1">
      <alignment horizontal="center"/>
    </xf>
    <xf numFmtId="0" fontId="6" fillId="0" borderId="50" xfId="2" applyFont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52" xfId="2" applyFont="1" applyFill="1" applyBorder="1" applyAlignment="1">
      <alignment horizontal="center"/>
    </xf>
    <xf numFmtId="0" fontId="6" fillId="0" borderId="52" xfId="2" applyFont="1" applyBorder="1" applyAlignment="1">
      <alignment horizontal="center"/>
    </xf>
    <xf numFmtId="0" fontId="3" fillId="0" borderId="52" xfId="2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9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1" fontId="0" fillId="0" borderId="38" xfId="0" applyNumberFormat="1" applyBorder="1" applyAlignment="1"/>
    <xf numFmtId="0" fontId="4" fillId="0" borderId="6" xfId="2" applyFont="1" applyFill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9" fillId="0" borderId="0" xfId="0" applyFont="1" applyBorder="1"/>
    <xf numFmtId="1" fontId="12" fillId="0" borderId="6" xfId="0" applyNumberFormat="1" applyFont="1" applyBorder="1" applyAlignment="1">
      <alignment horizontal="center"/>
    </xf>
    <xf numFmtId="1" fontId="13" fillId="0" borderId="6" xfId="1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0" fontId="3" fillId="0" borderId="63" xfId="2" applyFont="1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10" fillId="0" borderId="0" xfId="0" applyFont="1" applyAlignment="1"/>
    <xf numFmtId="1" fontId="7" fillId="0" borderId="0" xfId="1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/>
    </xf>
    <xf numFmtId="1" fontId="7" fillId="0" borderId="26" xfId="1" applyNumberFormat="1" applyFont="1" applyBorder="1"/>
    <xf numFmtId="1" fontId="9" fillId="0" borderId="52" xfId="0" applyNumberFormat="1" applyFont="1" applyBorder="1"/>
    <xf numFmtId="1" fontId="7" fillId="0" borderId="52" xfId="1" applyNumberFormat="1" applyFont="1" applyBorder="1"/>
    <xf numFmtId="1" fontId="6" fillId="0" borderId="52" xfId="1" applyNumberFormat="1" applyFont="1" applyFill="1" applyBorder="1"/>
    <xf numFmtId="1" fontId="6" fillId="0" borderId="52" xfId="1" applyNumberFormat="1" applyFont="1" applyBorder="1"/>
    <xf numFmtId="1" fontId="6" fillId="2" borderId="52" xfId="1" applyNumberFormat="1" applyFont="1" applyFill="1" applyBorder="1"/>
    <xf numFmtId="1" fontId="7" fillId="2" borderId="52" xfId="1" applyNumberFormat="1" applyFont="1" applyFill="1" applyBorder="1"/>
    <xf numFmtId="1" fontId="6" fillId="0" borderId="52" xfId="1" applyNumberFormat="1" applyFont="1" applyFill="1" applyBorder="1" applyAlignment="1">
      <alignment horizontal="left"/>
    </xf>
    <xf numFmtId="1" fontId="6" fillId="0" borderId="37" xfId="1" applyNumberFormat="1" applyFont="1" applyBorder="1"/>
    <xf numFmtId="0" fontId="3" fillId="0" borderId="7" xfId="2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/>
    </xf>
    <xf numFmtId="1" fontId="7" fillId="0" borderId="7" xfId="1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7" xfId="0" applyNumberFormat="1" applyFont="1" applyFill="1" applyBorder="1"/>
    <xf numFmtId="1" fontId="6" fillId="0" borderId="7" xfId="1" applyNumberFormat="1" applyFont="1" applyFill="1" applyBorder="1" applyAlignment="1">
      <alignment horizontal="center" vertical="center"/>
    </xf>
    <xf numFmtId="1" fontId="6" fillId="0" borderId="63" xfId="1" applyNumberFormat="1" applyFont="1" applyFill="1" applyBorder="1" applyAlignment="1">
      <alignment horizontal="center"/>
    </xf>
    <xf numFmtId="1" fontId="6" fillId="0" borderId="63" xfId="1" applyNumberFormat="1" applyFont="1" applyFill="1" applyBorder="1" applyAlignment="1">
      <alignment horizontal="center" vertical="center"/>
    </xf>
    <xf numFmtId="1" fontId="0" fillId="0" borderId="8" xfId="0" applyNumberFormat="1" applyBorder="1"/>
    <xf numFmtId="1" fontId="0" fillId="0" borderId="9" xfId="0" applyNumberFormat="1" applyBorder="1"/>
    <xf numFmtId="0" fontId="4" fillId="0" borderId="51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/>
    </xf>
    <xf numFmtId="0" fontId="4" fillId="0" borderId="63" xfId="2" applyFont="1" applyFill="1" applyBorder="1" applyAlignment="1">
      <alignment horizontal="center"/>
    </xf>
    <xf numFmtId="0" fontId="9" fillId="0" borderId="7" xfId="0" applyFont="1" applyBorder="1"/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/>
    </xf>
    <xf numFmtId="0" fontId="3" fillId="0" borderId="50" xfId="2" applyFont="1" applyBorder="1" applyAlignment="1">
      <alignment horizontal="center"/>
    </xf>
    <xf numFmtId="1" fontId="0" fillId="0" borderId="12" xfId="0" applyNumberFormat="1" applyBorder="1"/>
    <xf numFmtId="1" fontId="0" fillId="0" borderId="14" xfId="0" applyNumberFormat="1" applyBorder="1"/>
    <xf numFmtId="1" fontId="6" fillId="0" borderId="35" xfId="1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7" fillId="0" borderId="35" xfId="1" applyNumberFormat="1" applyFont="1" applyBorder="1" applyAlignment="1">
      <alignment horizontal="center"/>
    </xf>
    <xf numFmtId="1" fontId="6" fillId="0" borderId="35" xfId="1" applyNumberFormat="1" applyFont="1" applyFill="1" applyBorder="1" applyAlignment="1">
      <alignment horizontal="center" vertical="center"/>
    </xf>
    <xf numFmtId="1" fontId="6" fillId="0" borderId="35" xfId="1" applyNumberFormat="1" applyFont="1" applyBorder="1" applyAlignment="1">
      <alignment horizontal="center"/>
    </xf>
    <xf numFmtId="1" fontId="0" fillId="0" borderId="35" xfId="0" applyNumberFormat="1" applyBorder="1"/>
    <xf numFmtId="1" fontId="0" fillId="0" borderId="35" xfId="0" applyNumberFormat="1" applyBorder="1" applyAlignment="1">
      <alignment horizontal="center"/>
    </xf>
    <xf numFmtId="1" fontId="0" fillId="0" borderId="35" xfId="0" applyNumberFormat="1" applyFill="1" applyBorder="1"/>
    <xf numFmtId="1" fontId="6" fillId="2" borderId="17" xfId="1" applyNumberFormat="1" applyFont="1" applyFill="1" applyBorder="1"/>
    <xf numFmtId="1" fontId="6" fillId="0" borderId="65" xfId="1" applyNumberFormat="1" applyFont="1" applyFill="1" applyBorder="1" applyAlignment="1">
      <alignment horizontal="center"/>
    </xf>
    <xf numFmtId="1" fontId="7" fillId="0" borderId="1" xfId="1" applyNumberFormat="1" applyFont="1" applyBorder="1"/>
    <xf numFmtId="1" fontId="6" fillId="2" borderId="1" xfId="1" applyNumberFormat="1" applyFont="1" applyFill="1" applyBorder="1"/>
    <xf numFmtId="1" fontId="7" fillId="2" borderId="1" xfId="1" applyNumberFormat="1" applyFont="1" applyFill="1" applyBorder="1"/>
    <xf numFmtId="1" fontId="6" fillId="0" borderId="1" xfId="1" applyNumberFormat="1" applyFont="1" applyFill="1" applyBorder="1" applyAlignment="1">
      <alignment horizontal="left"/>
    </xf>
    <xf numFmtId="1" fontId="0" fillId="0" borderId="2" xfId="0" applyNumberFormat="1" applyBorder="1"/>
    <xf numFmtId="1" fontId="0" fillId="0" borderId="66" xfId="0" applyNumberFormat="1" applyBorder="1"/>
    <xf numFmtId="1" fontId="0" fillId="0" borderId="66" xfId="0" applyNumberFormat="1" applyBorder="1" applyAlignment="1">
      <alignment horizontal="center"/>
    </xf>
    <xf numFmtId="1" fontId="0" fillId="0" borderId="66" xfId="0" applyNumberFormat="1" applyFill="1" applyBorder="1"/>
    <xf numFmtId="1" fontId="6" fillId="0" borderId="66" xfId="1" applyNumberFormat="1" applyFont="1" applyFill="1" applyBorder="1" applyAlignment="1">
      <alignment horizontal="center"/>
    </xf>
    <xf numFmtId="1" fontId="6" fillId="0" borderId="67" xfId="1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 vertical="center"/>
    </xf>
    <xf numFmtId="1" fontId="0" fillId="0" borderId="4" xfId="0" applyNumberFormat="1" applyFont="1" applyBorder="1"/>
    <xf numFmtId="1" fontId="6" fillId="0" borderId="4" xfId="1" applyNumberFormat="1" applyFont="1" applyBorder="1" applyAlignment="1">
      <alignment horizontal="center"/>
    </xf>
    <xf numFmtId="1" fontId="7" fillId="0" borderId="4" xfId="1" applyNumberFormat="1" applyFont="1" applyBorder="1"/>
    <xf numFmtId="1" fontId="6" fillId="0" borderId="4" xfId="1" applyNumberFormat="1" applyFont="1" applyFill="1" applyBorder="1" applyAlignment="1">
      <alignment horizontal="center"/>
    </xf>
    <xf numFmtId="1" fontId="6" fillId="0" borderId="4" xfId="1" applyNumberFormat="1" applyFont="1" applyBorder="1"/>
    <xf numFmtId="1" fontId="0" fillId="0" borderId="4" xfId="0" applyNumberFormat="1" applyBorder="1"/>
    <xf numFmtId="1" fontId="6" fillId="0" borderId="4" xfId="1" applyNumberFormat="1" applyFont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3" xfId="0" applyNumberFormat="1" applyBorder="1"/>
    <xf numFmtId="1" fontId="0" fillId="0" borderId="10" xfId="0" applyNumberFormat="1" applyBorder="1"/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6" fillId="0" borderId="67" xfId="1" applyNumberFormat="1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8" xfId="0" applyNumberFormat="1" applyFill="1" applyBorder="1"/>
    <xf numFmtId="1" fontId="6" fillId="0" borderId="3" xfId="1" applyNumberFormat="1" applyFont="1" applyBorder="1"/>
    <xf numFmtId="1" fontId="7" fillId="0" borderId="36" xfId="1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8" xfId="1" applyNumberFormat="1" applyFont="1" applyBorder="1"/>
    <xf numFmtId="1" fontId="6" fillId="2" borderId="8" xfId="1" applyNumberFormat="1" applyFont="1" applyFill="1" applyBorder="1"/>
    <xf numFmtId="1" fontId="6" fillId="0" borderId="8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/>
    </xf>
    <xf numFmtId="1" fontId="6" fillId="0" borderId="10" xfId="1" applyNumberFormat="1" applyFont="1" applyFill="1" applyBorder="1" applyAlignment="1">
      <alignment horizontal="center"/>
    </xf>
    <xf numFmtId="1" fontId="6" fillId="0" borderId="11" xfId="1" applyNumberFormat="1" applyFont="1" applyFill="1" applyBorder="1" applyAlignment="1">
      <alignment horizontal="center"/>
    </xf>
    <xf numFmtId="1" fontId="6" fillId="0" borderId="8" xfId="1" applyNumberFormat="1" applyFont="1" applyBorder="1" applyAlignment="1">
      <alignment horizontal="center"/>
    </xf>
    <xf numFmtId="1" fontId="6" fillId="0" borderId="66" xfId="1" applyNumberFormat="1" applyFont="1" applyBorder="1" applyAlignment="1">
      <alignment horizontal="center"/>
    </xf>
    <xf numFmtId="1" fontId="6" fillId="0" borderId="8" xfId="1" applyNumberFormat="1" applyFont="1" applyFill="1" applyBorder="1"/>
    <xf numFmtId="1" fontId="6" fillId="0" borderId="10" xfId="1" applyNumberFormat="1" applyFont="1" applyBorder="1"/>
    <xf numFmtId="1" fontId="0" fillId="0" borderId="2" xfId="0" applyNumberFormat="1" applyBorder="1" applyAlignment="1">
      <alignment horizontal="center"/>
    </xf>
    <xf numFmtId="1" fontId="7" fillId="0" borderId="40" xfId="1" applyNumberFormat="1" applyFont="1" applyBorder="1" applyAlignment="1">
      <alignment horizontal="center" vertical="center"/>
    </xf>
    <xf numFmtId="1" fontId="7" fillId="0" borderId="46" xfId="1" applyNumberFormat="1" applyFont="1" applyBorder="1" applyAlignment="1">
      <alignment horizontal="center" vertical="center"/>
    </xf>
    <xf numFmtId="1" fontId="7" fillId="0" borderId="41" xfId="1" applyNumberFormat="1" applyFont="1" applyBorder="1" applyAlignment="1">
      <alignment horizontal="center" vertical="center"/>
    </xf>
    <xf numFmtId="1" fontId="7" fillId="0" borderId="31" xfId="1" applyNumberFormat="1" applyFont="1" applyBorder="1" applyAlignment="1">
      <alignment horizontal="center" vertical="center"/>
    </xf>
    <xf numFmtId="1" fontId="7" fillId="0" borderId="42" xfId="1" applyNumberFormat="1" applyFont="1" applyBorder="1" applyAlignment="1">
      <alignment horizontal="center" vertical="center"/>
    </xf>
    <xf numFmtId="1" fontId="7" fillId="0" borderId="43" xfId="1" applyNumberFormat="1" applyFont="1" applyBorder="1" applyAlignment="1">
      <alignment horizontal="center" vertical="center"/>
    </xf>
    <xf numFmtId="1" fontId="7" fillId="0" borderId="44" xfId="1" applyNumberFormat="1" applyFont="1" applyBorder="1" applyAlignment="1">
      <alignment horizontal="center" vertical="center"/>
    </xf>
    <xf numFmtId="1" fontId="7" fillId="0" borderId="45" xfId="1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3" fillId="0" borderId="26" xfId="1" applyNumberFormat="1" applyFont="1" applyBorder="1" applyAlignment="1">
      <alignment horizontal="center" vertical="center"/>
    </xf>
    <xf numFmtId="1" fontId="13" fillId="0" borderId="19" xfId="1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3" fillId="0" borderId="27" xfId="1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1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1" fontId="13" fillId="0" borderId="32" xfId="1" applyNumberFormat="1" applyFont="1" applyBorder="1" applyAlignment="1">
      <alignment horizontal="center" vertical="center"/>
    </xf>
    <xf numFmtId="1" fontId="13" fillId="0" borderId="39" xfId="1" applyNumberFormat="1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1" fontId="13" fillId="0" borderId="33" xfId="1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7" fillId="0" borderId="64" xfId="1" applyNumberFormat="1" applyFont="1" applyBorder="1" applyAlignment="1">
      <alignment horizontal="center" vertical="center"/>
    </xf>
    <xf numFmtId="1" fontId="7" fillId="0" borderId="55" xfId="1" applyNumberFormat="1" applyFont="1" applyBorder="1" applyAlignment="1">
      <alignment horizontal="center" vertical="center"/>
    </xf>
    <xf numFmtId="1" fontId="7" fillId="0" borderId="56" xfId="1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/>
    </xf>
    <xf numFmtId="0" fontId="3" fillId="0" borderId="26" xfId="2" applyFont="1" applyBorder="1" applyAlignment="1">
      <alignment horizontal="center" vertical="center"/>
    </xf>
    <xf numFmtId="0" fontId="3" fillId="0" borderId="52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1" fontId="14" fillId="3" borderId="26" xfId="0" applyNumberFormat="1" applyFont="1" applyFill="1" applyBorder="1" applyAlignment="1">
      <alignment horizontal="center" vertical="center"/>
    </xf>
    <xf numFmtId="1" fontId="14" fillId="3" borderId="27" xfId="0" applyNumberFormat="1" applyFont="1" applyFill="1" applyBorder="1" applyAlignment="1">
      <alignment horizontal="center" vertical="center"/>
    </xf>
    <xf numFmtId="1" fontId="14" fillId="3" borderId="19" xfId="0" applyNumberFormat="1" applyFont="1" applyFill="1" applyBorder="1" applyAlignment="1">
      <alignment horizontal="center" vertical="center"/>
    </xf>
    <xf numFmtId="1" fontId="15" fillId="3" borderId="26" xfId="1" applyNumberFormat="1" applyFont="1" applyFill="1" applyBorder="1" applyAlignment="1">
      <alignment horizontal="center" vertical="center"/>
    </xf>
    <xf numFmtId="1" fontId="15" fillId="3" borderId="19" xfId="1" applyNumberFormat="1" applyFont="1" applyFill="1" applyBorder="1" applyAlignment="1">
      <alignment horizontal="center" vertical="center"/>
    </xf>
    <xf numFmtId="1" fontId="15" fillId="3" borderId="27" xfId="1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6" fillId="4" borderId="40" xfId="1" applyNumberFormat="1" applyFont="1" applyFill="1" applyBorder="1" applyAlignment="1">
      <alignment horizontal="center" vertical="center"/>
    </xf>
    <xf numFmtId="1" fontId="16" fillId="4" borderId="46" xfId="1" applyNumberFormat="1" applyFont="1" applyFill="1" applyBorder="1" applyAlignment="1">
      <alignment horizontal="center" vertical="center"/>
    </xf>
    <xf numFmtId="1" fontId="16" fillId="4" borderId="12" xfId="1" applyNumberFormat="1" applyFont="1" applyFill="1" applyBorder="1" applyAlignment="1">
      <alignment horizontal="center" vertical="center"/>
    </xf>
    <xf numFmtId="1" fontId="16" fillId="4" borderId="14" xfId="1" applyNumberFormat="1" applyFont="1" applyFill="1" applyBorder="1" applyAlignment="1">
      <alignment horizontal="center" vertical="center"/>
    </xf>
    <xf numFmtId="1" fontId="16" fillId="4" borderId="54" xfId="1" applyNumberFormat="1" applyFont="1" applyFill="1" applyBorder="1" applyAlignment="1">
      <alignment horizontal="center" vertical="center"/>
    </xf>
    <xf numFmtId="1" fontId="16" fillId="4" borderId="13" xfId="1" applyNumberFormat="1" applyFont="1" applyFill="1" applyBorder="1" applyAlignment="1">
      <alignment horizontal="center" vertical="center"/>
    </xf>
    <xf numFmtId="1" fontId="16" fillId="4" borderId="15" xfId="1" applyNumberFormat="1" applyFont="1" applyFill="1" applyBorder="1" applyAlignment="1">
      <alignment horizontal="center" vertical="center"/>
    </xf>
    <xf numFmtId="1" fontId="16" fillId="4" borderId="68" xfId="1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6" fillId="3" borderId="17" xfId="1" applyNumberFormat="1" applyFont="1" applyFill="1" applyBorder="1" applyAlignment="1">
      <alignment horizontal="left"/>
    </xf>
    <xf numFmtId="1" fontId="6" fillId="3" borderId="17" xfId="1" applyNumberFormat="1" applyFont="1" applyFill="1" applyBorder="1" applyAlignment="1">
      <alignment horizontal="center"/>
    </xf>
    <xf numFmtId="1" fontId="6" fillId="3" borderId="18" xfId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1" fontId="6" fillId="3" borderId="65" xfId="1" applyNumberFormat="1" applyFont="1" applyFill="1" applyBorder="1" applyAlignment="1">
      <alignment horizontal="center"/>
    </xf>
    <xf numFmtId="1" fontId="6" fillId="3" borderId="67" xfId="1" applyNumberFormat="1" applyFont="1" applyFill="1" applyBorder="1" applyAlignment="1">
      <alignment horizontal="center"/>
    </xf>
    <xf numFmtId="1" fontId="6" fillId="3" borderId="17" xfId="1" applyNumberFormat="1" applyFont="1" applyFill="1" applyBorder="1"/>
    <xf numFmtId="1" fontId="6" fillId="3" borderId="1" xfId="1" applyNumberFormat="1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1" fontId="6" fillId="3" borderId="16" xfId="1" applyNumberFormat="1" applyFont="1" applyFill="1" applyBorder="1"/>
    <xf numFmtId="1" fontId="6" fillId="3" borderId="1" xfId="1" applyNumberFormat="1" applyFont="1" applyFill="1" applyBorder="1"/>
    <xf numFmtId="1" fontId="6" fillId="3" borderId="3" xfId="1" applyNumberFormat="1" applyFont="1" applyFill="1" applyBorder="1" applyAlignment="1">
      <alignment horizontal="center"/>
    </xf>
    <xf numFmtId="1" fontId="6" fillId="3" borderId="35" xfId="1" applyNumberFormat="1" applyFont="1" applyFill="1" applyBorder="1" applyAlignment="1">
      <alignment horizontal="center"/>
    </xf>
    <xf numFmtId="1" fontId="6" fillId="3" borderId="4" xfId="1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3" borderId="35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9" fillId="3" borderId="1" xfId="0" applyNumberFormat="1" applyFont="1" applyFill="1" applyBorder="1"/>
    <xf numFmtId="1" fontId="6" fillId="3" borderId="35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/>
    <xf numFmtId="1" fontId="0" fillId="3" borderId="1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1" fontId="7" fillId="3" borderId="3" xfId="1" applyNumberFormat="1" applyFont="1" applyFill="1" applyBorder="1" applyAlignment="1">
      <alignment horizontal="center"/>
    </xf>
    <xf numFmtId="1" fontId="0" fillId="3" borderId="1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35" xfId="0" applyNumberFormat="1" applyFill="1" applyBorder="1" applyAlignment="1">
      <alignment horizontal="center"/>
    </xf>
    <xf numFmtId="1" fontId="0" fillId="3" borderId="35" xfId="0" applyNumberFormat="1" applyFill="1" applyBorder="1"/>
    <xf numFmtId="1" fontId="0" fillId="3" borderId="4" xfId="0" applyNumberFormat="1" applyFill="1" applyBorder="1"/>
    <xf numFmtId="1" fontId="0" fillId="3" borderId="3" xfId="0" applyNumberFormat="1" applyFill="1" applyBorder="1" applyAlignment="1">
      <alignment horizontal="center"/>
    </xf>
    <xf numFmtId="1" fontId="6" fillId="3" borderId="3" xfId="1" applyNumberFormat="1" applyFont="1" applyFill="1" applyBorder="1"/>
    <xf numFmtId="1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16" fillId="4" borderId="42" xfId="1" applyNumberFormat="1" applyFont="1" applyFill="1" applyBorder="1" applyAlignment="1">
      <alignment horizontal="center" vertical="center"/>
    </xf>
    <xf numFmtId="1" fontId="16" fillId="4" borderId="43" xfId="1" applyNumberFormat="1" applyFont="1" applyFill="1" applyBorder="1" applyAlignment="1">
      <alignment horizontal="center" vertical="center"/>
    </xf>
    <xf numFmtId="1" fontId="16" fillId="4" borderId="44" xfId="1" applyNumberFormat="1" applyFont="1" applyFill="1" applyBorder="1" applyAlignment="1">
      <alignment horizontal="center" vertical="center"/>
    </xf>
    <xf numFmtId="1" fontId="16" fillId="4" borderId="45" xfId="1" applyNumberFormat="1" applyFont="1" applyFill="1" applyBorder="1" applyAlignment="1">
      <alignment horizontal="center" vertical="center"/>
    </xf>
    <xf numFmtId="1" fontId="10" fillId="3" borderId="35" xfId="0" applyNumberFormat="1" applyFont="1" applyFill="1" applyBorder="1" applyAlignment="1">
      <alignment horizontal="center" vertical="center"/>
    </xf>
    <xf numFmtId="1" fontId="6" fillId="3" borderId="69" xfId="1" applyNumberFormat="1" applyFont="1" applyFill="1" applyBorder="1" applyAlignment="1">
      <alignment horizontal="center"/>
    </xf>
    <xf numFmtId="1" fontId="16" fillId="4" borderId="35" xfId="1" applyNumberFormat="1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opLeftCell="A37" workbookViewId="0">
      <pane xSplit="1" topLeftCell="U1" activePane="topRight" state="frozen"/>
      <selection pane="topRight" activeCell="Y52" sqref="Y52"/>
    </sheetView>
  </sheetViews>
  <sheetFormatPr defaultRowHeight="15"/>
  <cols>
    <col min="1" max="2" width="17.7109375" style="1" customWidth="1"/>
    <col min="3" max="3" width="17.7109375" style="22" customWidth="1"/>
    <col min="4" max="4" width="18" style="1" customWidth="1"/>
    <col min="5" max="5" width="0.28515625" style="1" hidden="1" customWidth="1"/>
    <col min="6" max="6" width="17.7109375" style="22" customWidth="1"/>
    <col min="7" max="7" width="17.5703125" style="1" customWidth="1"/>
    <col min="8" max="8" width="17.7109375" style="1" hidden="1" customWidth="1"/>
    <col min="9" max="10" width="17.7109375" style="24" customWidth="1"/>
    <col min="11" max="11" width="17.7109375" style="1" hidden="1" customWidth="1"/>
    <col min="12" max="13" width="17.7109375" style="24" customWidth="1"/>
    <col min="14" max="14" width="17.7109375" style="1" hidden="1" customWidth="1"/>
    <col min="15" max="16" width="17.7109375" style="1" customWidth="1"/>
    <col min="17" max="17" width="0.140625" style="1" customWidth="1"/>
    <col min="18" max="18" width="17.7109375" style="1" customWidth="1"/>
    <col min="19" max="19" width="17.5703125" style="1" customWidth="1"/>
    <col min="20" max="20" width="17.7109375" style="1" hidden="1" customWidth="1"/>
    <col min="21" max="21" width="17.7109375" style="1" customWidth="1"/>
    <col min="22" max="22" width="17.5703125" style="1" customWidth="1"/>
    <col min="23" max="23" width="17.7109375" style="1" hidden="1" customWidth="1"/>
    <col min="24" max="25" width="17.7109375" style="1" customWidth="1"/>
    <col min="26" max="26" width="17.7109375" style="1" hidden="1" customWidth="1"/>
    <col min="27" max="28" width="17.7109375" style="1" customWidth="1"/>
    <col min="29" max="16384" width="9.140625" style="1"/>
  </cols>
  <sheetData>
    <row r="1" spans="1:34" ht="15.75" thickBot="1"/>
    <row r="2" spans="1:34" ht="16.5" thickTop="1" thickBot="1">
      <c r="A2" s="236" t="s">
        <v>0</v>
      </c>
      <c r="B2" s="238" t="s">
        <v>1</v>
      </c>
      <c r="C2" s="240" t="s">
        <v>2</v>
      </c>
      <c r="D2" s="241"/>
      <c r="E2" s="241"/>
      <c r="F2" s="241"/>
      <c r="G2" s="241"/>
      <c r="H2" s="241"/>
      <c r="I2" s="241"/>
      <c r="J2" s="241"/>
      <c r="K2" s="241"/>
      <c r="L2" s="242"/>
      <c r="M2" s="242"/>
      <c r="N2" s="242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2"/>
      <c r="AB2" s="242"/>
      <c r="AC2" s="242"/>
      <c r="AD2" s="242"/>
      <c r="AE2" s="242"/>
      <c r="AF2" s="242"/>
      <c r="AG2" s="242"/>
      <c r="AH2" s="243"/>
    </row>
    <row r="3" spans="1:34" ht="15.75">
      <c r="A3" s="237"/>
      <c r="B3" s="239"/>
      <c r="C3" s="244" t="s">
        <v>149</v>
      </c>
      <c r="D3" s="245"/>
      <c r="E3" s="96"/>
      <c r="F3" s="246" t="s">
        <v>3</v>
      </c>
      <c r="G3" s="247"/>
      <c r="H3" s="247"/>
      <c r="I3" s="246" t="s">
        <v>4</v>
      </c>
      <c r="J3" s="247"/>
      <c r="K3" s="251"/>
      <c r="L3" s="246" t="s">
        <v>5</v>
      </c>
      <c r="M3" s="247"/>
      <c r="N3" s="251"/>
      <c r="O3" s="252" t="s">
        <v>150</v>
      </c>
      <c r="P3" s="250"/>
      <c r="Q3" s="253"/>
      <c r="R3" s="250" t="s">
        <v>151</v>
      </c>
      <c r="S3" s="250"/>
      <c r="T3" s="250"/>
      <c r="U3" s="252" t="s">
        <v>152</v>
      </c>
      <c r="V3" s="250"/>
      <c r="W3" s="253"/>
      <c r="X3" s="246" t="s">
        <v>7</v>
      </c>
      <c r="Y3" s="247"/>
      <c r="Z3" s="251"/>
      <c r="AA3" s="248" t="s">
        <v>66</v>
      </c>
      <c r="AB3" s="249"/>
      <c r="AC3" s="30"/>
      <c r="AD3" s="30"/>
      <c r="AE3" s="30"/>
      <c r="AF3" s="30"/>
      <c r="AG3" s="30"/>
      <c r="AH3" s="74"/>
    </row>
    <row r="4" spans="1:34" ht="15.75" thickBot="1">
      <c r="A4" s="237"/>
      <c r="B4" s="239"/>
      <c r="C4" s="2" t="s">
        <v>8</v>
      </c>
      <c r="D4" s="4" t="s">
        <v>9</v>
      </c>
      <c r="E4" s="97"/>
      <c r="F4" s="2" t="s">
        <v>8</v>
      </c>
      <c r="G4" s="3" t="s">
        <v>9</v>
      </c>
      <c r="H4" s="3"/>
      <c r="I4" s="25" t="s">
        <v>8</v>
      </c>
      <c r="J4" s="4" t="s">
        <v>9</v>
      </c>
      <c r="K4" s="4"/>
      <c r="L4" s="25" t="s">
        <v>8</v>
      </c>
      <c r="M4" s="4" t="s">
        <v>9</v>
      </c>
      <c r="N4" s="4"/>
      <c r="O4" s="2" t="s">
        <v>8</v>
      </c>
      <c r="P4" s="5" t="s">
        <v>9</v>
      </c>
      <c r="Q4" s="5"/>
      <c r="R4" s="97" t="s">
        <v>8</v>
      </c>
      <c r="S4" s="5" t="s">
        <v>9</v>
      </c>
      <c r="T4" s="97"/>
      <c r="U4" s="2" t="s">
        <v>8</v>
      </c>
      <c r="V4" s="5" t="s">
        <v>9</v>
      </c>
      <c r="W4" s="5"/>
      <c r="X4" s="2" t="s">
        <v>8</v>
      </c>
      <c r="Y4" s="5" t="s">
        <v>9</v>
      </c>
      <c r="Z4" s="222"/>
      <c r="AA4" s="182"/>
      <c r="AB4" s="183" t="s">
        <v>9</v>
      </c>
      <c r="AC4" s="30"/>
      <c r="AD4" s="30"/>
      <c r="AE4" s="30"/>
      <c r="AF4" s="30"/>
      <c r="AG4" s="30"/>
      <c r="AH4" s="74"/>
    </row>
    <row r="5" spans="1:34">
      <c r="A5" s="192" t="s">
        <v>10</v>
      </c>
      <c r="B5" s="203"/>
      <c r="C5" s="6"/>
      <c r="D5" s="7" t="b">
        <f>IF(C5=1,"17",IF(C5=2,"15",IF(C5=3,"13",IF(C5=4,"12",IF(C5=5,"11",IF(C5=6,"10",IF(C5=7,"9",IF(C5=8,"8",E5))))))))</f>
        <v>0</v>
      </c>
      <c r="E5" s="8" t="b">
        <f>IF(C5=9,"7",IF(C5=10,"6",IF(C5=11,"5",IF(C5=12,"4",IF(C5=13,"3",IF(C5=14,"2",IF(C5=15,"1",IF(C5=16,"0",IF(C5=17,"0",IF(C5=18,"0",IF(C5=19,"0",IF(C5=20,"0"))))))))))))</f>
        <v>0</v>
      </c>
      <c r="F5" s="193">
        <v>3</v>
      </c>
      <c r="G5" s="193" t="str">
        <f>IF(F5=1,"17",IF(F5=2,"15",IF(F5=3,"13",IF(F5=4,"12",IF(F5=5,"11",IF(F5=6,"10",IF(F5=7,"9",IF(F5=8,"8",H5))))))))</f>
        <v>13</v>
      </c>
      <c r="H5" s="218" t="b">
        <f>IF(F5=9,"7",IF(F5=10,"6",IF(F5=11,"5",IF(F5=12,"4",IF(F5=13,"3",IF(F5=14,"2",IF(F5=15,"1",IF(F5=16,"0",IF(F5=17,"0",IF(F5=18,"0",IF(F5=19,"0",IF(F5=20,"0"))))))))))))</f>
        <v>0</v>
      </c>
      <c r="I5" s="6">
        <v>11</v>
      </c>
      <c r="J5" s="193" t="str">
        <f>IF(I5=1,"17",IF(I5=2,"15",IF(I5=3,"13",IF(I5=4,"12",IF(I5=5,"11",IF(I5=6,"10",IF(I5=7,"9",IF(I5=8,"8",K5))))))))</f>
        <v>5</v>
      </c>
      <c r="K5" s="7" t="str">
        <f>IF(I5=9,"7",IF(I5=10,"6",IF(I5=11,"5",IF(I5=12,"4",IF(I5=13,"3",IF(I5=14,"2",IF(I5=15,"1",IF(I5=16,"0",IF(I5=17,"0",IF(I5=18,"0",IF(I5=19,"0",IF(I5=20,"0"))))))))))))</f>
        <v>5</v>
      </c>
      <c r="L5" s="6">
        <v>4</v>
      </c>
      <c r="M5" s="193" t="str">
        <f>IF(L5=1,"17",IF(L5=2,"15",IF(L5=3,"13",IF(L5=4,"12",IF(L5=5,"11",IF(L5=6,"10",IF(L5=7,"9",IF(L5=8,"8",N5))))))))</f>
        <v>12</v>
      </c>
      <c r="N5" s="7" t="b">
        <f>IF(L5=9,"7",IF(L5=10,"6",IF(L5=11,"5",IF(L5=12,"4",IF(L5=13,"3",IF(L5=14,"2",IF(L5=15,"1",IF(L5=16,"0",IF(L5=17,"0",IF(L5=18,"0",IF(L5=19,"0",IF(L5=20,"0"))))))))))))</f>
        <v>0</v>
      </c>
      <c r="O5" s="6">
        <v>2</v>
      </c>
      <c r="P5" s="193" t="str">
        <f>IF(O5=1,"17",IF(O5=2,"15",IF(O5=3,"13",IF(O5=4,"12",IF(O5=5,"11",IF(O5=6,"10",IF(O5=7,"9",IF(O5=8,"8",Q5))))))))</f>
        <v>15</v>
      </c>
      <c r="Q5" s="7" t="b">
        <f>IF(O5=9,"7",IF(O5=10,"6",IF(O5=11,"5",IF(O5=12,"4",IF(O5=13,"3",IF(O5=14,"2",IF(O5=15,"1",IF(O5=16,"0",IF(O5=17,"0",IF(O5=18,"0",IF(O5=19,"0",IF(O5=20,"0"))))))))))))</f>
        <v>0</v>
      </c>
      <c r="R5" s="8">
        <v>2</v>
      </c>
      <c r="S5" s="193" t="str">
        <f>IF(R5=1,"17",IF(R5=2,"15",IF(R5=3,"13",IF(R5=4,"12",IF(R5=5,"11",IF(R5=6,"10",IF(R5=7,"9",IF(R5=8,"8",T5))))))))</f>
        <v>15</v>
      </c>
      <c r="T5" s="218" t="b">
        <f>IF(R5=9,"7",IF(R5=10,"6",IF(R5=11,"5",IF(R5=12,"4",IF(R5=13,"3",IF(R5=14,"2",IF(R5=15,"1",IF(R5=16,"0",IF(R5=17,"0",IF(R5=18,"0",IF(R5=19,"0",IF(R5=20,"0"))))))))))))</f>
        <v>0</v>
      </c>
      <c r="U5" s="6"/>
      <c r="V5" s="193" t="b">
        <f>IF(U5=1,"17",IF(U5=2,"15",IF(U5=3,"13",IF(U5=4,"12",IF(U5=5,"11",IF(U5=6,"10",IF(U5=7,"9",IF(U5=8,"8",W5))))))))</f>
        <v>0</v>
      </c>
      <c r="W5" s="7" t="b">
        <f>IF(U5=9,"7",IF(U5=10,"6",IF(U5=11,"5",IF(U5=12,"4",IF(U5=13,"3",IF(U5=14,"2",IF(U5=15,"1",IF(U5=16,"0",IF(U5=17,"0",IF(U5=18,"0",IF(U5=19,"0",IF(U5=20,"0"))))))))))))</f>
        <v>0</v>
      </c>
      <c r="X5" s="6"/>
      <c r="Y5" s="193" t="b">
        <f>IF(X5=1,"17",IF(X5=2,"15",IF(X5=3,"13",IF(X5=4,"12",IF(X5=5,"11",IF(X5=6,"10",IF(X5=7,"9",IF(X5=8,"8",Z5))))))))</f>
        <v>0</v>
      </c>
      <c r="Z5" s="7" t="b">
        <f>IF(X5=9,"7",IF(X5=10,"6",IF(X5=11,"5",IF(X5=12,"4",IF(X5=13,"3",IF(X5=14,"2",IF(X5=15,"1",IF(X5=16,"0",IF(X5=17,"0",IF(X5=18,"0",IF(X5=19,"0",IF(X5=20,"0"))))))))))))</f>
        <v>0</v>
      </c>
      <c r="AA5" s="6"/>
      <c r="AB5" s="7">
        <f>Y5+V5+S5+P5+M5+J5+G5+D5</f>
        <v>60</v>
      </c>
      <c r="AC5" s="23"/>
      <c r="AD5" s="23"/>
      <c r="AE5" s="23"/>
      <c r="AF5" s="23"/>
      <c r="AG5" s="23"/>
      <c r="AH5" s="75"/>
    </row>
    <row r="6" spans="1:34">
      <c r="A6" s="194" t="s">
        <v>51</v>
      </c>
      <c r="B6" s="204"/>
      <c r="C6" s="68"/>
      <c r="D6" s="12" t="b">
        <f>IF(C6=1,"17",IF(C6=2,"15",IF(C6=3,"13",IF(C6=4,"12",IF(C6=5,"11",IF(C6=6,"10",IF(C6=7,"9",IF(C6=8,"8",E6))))))))</f>
        <v>0</v>
      </c>
      <c r="E6" s="13" t="b">
        <f>IF(C6=9,"7",IF(C6=10,"6",IF(C6=11,"5",IF(C6=12,"4",IF(C6=13,"3",IF(C6=14,"2",IF(C6=15,"1",IF(C6=16,"0",IF(C6=17,"0",IF(C6=18,"0",IF(C6=19,"0",IF(C6=20,"0"))))))))))))</f>
        <v>0</v>
      </c>
      <c r="F6" s="185"/>
      <c r="G6" s="90" t="b">
        <f>IF(F6=1,"17",IF(F6=2,"15",IF(F6=3,"13",IF(F6=4,"12",IF(F6=5,"11",IF(F6=6,"10",IF(F6=7,"9",IF(F6=8,"8",H6))))))))</f>
        <v>0</v>
      </c>
      <c r="H6" s="209" t="b">
        <f>IF(F6=9,"7",IF(F6=10,"6",IF(F6=11,"5",IF(F6=12,"4",IF(F6=13,"3",IF(F6=14,"2",IF(F6=15,"1",IF(F6=16,"0",IF(F6=17,"0",IF(F6=18,"0",IF(F6=19,"0",IF(F6=20,"0"))))))))))))</f>
        <v>0</v>
      </c>
      <c r="I6" s="69">
        <v>13</v>
      </c>
      <c r="J6" s="90" t="str">
        <f>IF(I6=1,"17",IF(I6=2,"15",IF(I6=3,"13",IF(I6=4,"12",IF(I6=5,"11",IF(I6=6,"10",IF(I6=7,"9",IF(I6=8,"8",K6))))))))</f>
        <v>3</v>
      </c>
      <c r="K6" s="12" t="str">
        <f>IF(I6=9,"7",IF(I6=10,"6",IF(I6=11,"5",IF(I6=12,"4",IF(I6=13,"3",IF(I6=14,"2",IF(I6=15,"1",IF(I6=16,"0",IF(I6=17,"0",IF(I6=18,"0",IF(I6=19,"0",IF(I6=20,"0"))))))))))))</f>
        <v>3</v>
      </c>
      <c r="L6" s="69">
        <v>3</v>
      </c>
      <c r="M6" s="90" t="str">
        <f>IF(L6=1,"17",IF(L6=2,"15",IF(L6=3,"13",IF(L6=4,"12",IF(L6=5,"11",IF(L6=6,"10",IF(L6=7,"9",IF(L6=8,"8",N6))))))))</f>
        <v>13</v>
      </c>
      <c r="N6" s="12" t="b">
        <f>IF(L6=9,"7",IF(L6=10,"6",IF(L6=11,"5",IF(L6=12,"4",IF(L6=13,"3",IF(L6=14,"2",IF(L6=15,"1",IF(L6=16,"0",IF(L6=17,"0",IF(L6=18,"0",IF(L6=19,"0",IF(L6=20,"0"))))))))))))</f>
        <v>0</v>
      </c>
      <c r="O6" s="68"/>
      <c r="P6" s="90" t="b">
        <f>IF(O6=1,"17",IF(O6=2,"15",IF(O6=3,"13",IF(O6=4,"12",IF(O6=5,"11",IF(O6=6,"10",IF(O6=7,"9",IF(O6=8,"8",Q6))))))))</f>
        <v>0</v>
      </c>
      <c r="Q6" s="12" t="b">
        <f>IF(O6=9,"7",IF(O6=10,"6",IF(O6=11,"5",IF(O6=12,"4",IF(O6=13,"3",IF(O6=14,"2",IF(O6=15,"1",IF(O6=16,"0",IF(O6=17,"0",IF(O6=18,"0",IF(O6=19,"0",IF(O6=20,"0"))))))))))))</f>
        <v>0</v>
      </c>
      <c r="R6" s="66">
        <v>3</v>
      </c>
      <c r="S6" s="90" t="str">
        <f>IF(R6=1,"17",IF(R6=2,"15",IF(R6=3,"13",IF(R6=4,"12",IF(R6=5,"11",IF(R6=6,"10",IF(R6=7,"9",IF(R6=8,"8",T6))))))))</f>
        <v>13</v>
      </c>
      <c r="T6" s="209" t="b">
        <f>IF(R6=9,"7",IF(R6=10,"6",IF(R6=11,"5",IF(R6=12,"4",IF(R6=13,"3",IF(R6=14,"2",IF(R6=15,"1",IF(R6=16,"0",IF(R6=17,"0",IF(R6=18,"0",IF(R6=19,"0",IF(R6=20,"0"))))))))))))</f>
        <v>0</v>
      </c>
      <c r="U6" s="68"/>
      <c r="V6" s="90" t="b">
        <f>IF(U6=1,"17",IF(U6=2,"15",IF(U6=3,"13",IF(U6=4,"12",IF(U6=5,"11",IF(U6=6,"10",IF(U6=7,"9",IF(U6=8,"8",W6))))))))</f>
        <v>0</v>
      </c>
      <c r="W6" s="12" t="b">
        <f>IF(U6=9,"7",IF(U6=10,"6",IF(U6=11,"5",IF(U6=12,"4",IF(U6=13,"3",IF(U6=14,"2",IF(U6=15,"1",IF(U6=16,"0",IF(U6=17,"0",IF(U6=18,"0",IF(U6=19,"0",IF(U6=20,"0"))))))))))))</f>
        <v>0</v>
      </c>
      <c r="X6" s="68"/>
      <c r="Y6" s="90" t="b">
        <f>IF(X6=1,"17",IF(X6=2,"15",IF(X6=3,"13",IF(X6=4,"12",IF(X6=5,"11",IF(X6=6,"10",IF(X6=7,"9",IF(X6=8,"8",Z6))))))))</f>
        <v>0</v>
      </c>
      <c r="Z6" s="12" t="b">
        <f>IF(X6=9,"7",IF(X6=10,"6",IF(X6=11,"5",IF(X6=12,"4",IF(X6=13,"3",IF(X6=14,"2",IF(X6=15,"1",IF(X6=16,"0",IF(X6=17,"0",IF(X6=18,"0",IF(X6=19,"0",IF(X6=20,"0"))))))))))))</f>
        <v>0</v>
      </c>
      <c r="AA6" s="11"/>
      <c r="AB6" s="12">
        <f t="shared" ref="AB6:AB59" si="0">Y6+V6+S6+P6+M6+J6+G6+D6</f>
        <v>29</v>
      </c>
      <c r="AC6" s="23"/>
      <c r="AD6" s="23"/>
      <c r="AE6" s="23"/>
      <c r="AF6" s="23"/>
      <c r="AG6" s="23"/>
      <c r="AH6" s="75"/>
    </row>
    <row r="7" spans="1:34">
      <c r="A7" s="194" t="s">
        <v>34</v>
      </c>
      <c r="B7" s="205"/>
      <c r="C7" s="11"/>
      <c r="D7" s="12" t="b">
        <f t="shared" ref="D7:D59" si="1">IF(C7=1,"17",IF(C7=2,"15",IF(C7=3,"13",IF(C7=4,"12",IF(C7=5,"11",IF(C7=6,"10",IF(C7=7,"9",IF(C7=8,"8",E7))))))))</f>
        <v>0</v>
      </c>
      <c r="E7" s="13" t="b">
        <f t="shared" ref="E7:E59" si="2">IF(C7=9,"7",IF(C7=10,"6",IF(C7=11,"5",IF(C7=12,"4",IF(C7=13,"3",IF(C7=14,"2",IF(C7=15,"1",IF(C7=16,"0",IF(C7=17,"0",IF(C7=18,"0",IF(C7=19,"0",IF(C7=20,"0"))))))))))))</f>
        <v>0</v>
      </c>
      <c r="F7" s="90"/>
      <c r="G7" s="90" t="b">
        <f t="shared" ref="G7:G59" si="3">IF(F7=1,"17",IF(F7=2,"15",IF(F7=3,"13",IF(F7=4,"12",IF(F7=5,"11",IF(F7=6,"10",IF(F7=7,"9",IF(F7=8,"8",H7))))))))</f>
        <v>0</v>
      </c>
      <c r="H7" s="209" t="b">
        <f t="shared" ref="H7:H59" si="4">IF(F7=9,"7",IF(F7=10,"6",IF(F7=11,"5",IF(F7=12,"4",IF(F7=13,"3",IF(F7=14,"2",IF(F7=15,"1",IF(F7=16,"0",IF(F7=17,"0",IF(F7=18,"0",IF(F7=19,"0",IF(F7=20,"0"))))))))))))</f>
        <v>0</v>
      </c>
      <c r="I7" s="11"/>
      <c r="J7" s="90" t="b">
        <f t="shared" ref="J7:J60" si="5">IF(I7=1,"17",IF(I7=2,"15",IF(I7=3,"13",IF(I7=4,"12",IF(I7=5,"11",IF(I7=6,"10",IF(I7=7,"9",IF(I7=8,"8",K7))))))))</f>
        <v>0</v>
      </c>
      <c r="K7" s="12" t="b">
        <f t="shared" ref="K7:K59" si="6">IF(I7=9,"7",IF(I7=10,"6",IF(I7=11,"5",IF(I7=12,"4",IF(I7=13,"3",IF(I7=14,"2",IF(I7=15,"1",IF(I7=16,"0",IF(I7=17,"0",IF(I7=18,"0",IF(I7=19,"0",IF(I7=20,"0"))))))))))))</f>
        <v>0</v>
      </c>
      <c r="L7" s="11">
        <v>9</v>
      </c>
      <c r="M7" s="90" t="str">
        <f t="shared" ref="M7:M59" si="7">IF(L7=1,"17",IF(L7=2,"15",IF(L7=3,"13",IF(L7=4,"12",IF(L7=5,"11",IF(L7=6,"10",IF(L7=7,"9",IF(L7=8,"8",N7))))))))</f>
        <v>7</v>
      </c>
      <c r="N7" s="12" t="str">
        <f t="shared" ref="N7:N59" si="8">IF(L7=9,"7",IF(L7=10,"6",IF(L7=11,"5",IF(L7=12,"4",IF(L7=13,"3",IF(L7=14,"2",IF(L7=15,"1",IF(L7=16,"0",IF(L7=17,"0",IF(L7=18,"0",IF(L7=19,"0",IF(L7=20,"0"))))))))))))</f>
        <v>7</v>
      </c>
      <c r="O7" s="11">
        <v>12</v>
      </c>
      <c r="P7" s="90" t="str">
        <f t="shared" ref="P7:P61" si="9">IF(O7=1,"17",IF(O7=2,"15",IF(O7=3,"13",IF(O7=4,"12",IF(O7=5,"11",IF(O7=6,"10",IF(O7=7,"9",IF(O7=8,"8",Q7))))))))</f>
        <v>4</v>
      </c>
      <c r="Q7" s="12" t="str">
        <f t="shared" ref="Q7:Q59" si="10">IF(O7=9,"7",IF(O7=10,"6",IF(O7=11,"5",IF(O7=12,"4",IF(O7=13,"3",IF(O7=14,"2",IF(O7=15,"1",IF(O7=16,"0",IF(O7=17,"0",IF(O7=18,"0",IF(O7=19,"0",IF(O7=20,"0"))))))))))))</f>
        <v>4</v>
      </c>
      <c r="R7" s="13">
        <v>10</v>
      </c>
      <c r="S7" s="90" t="str">
        <f t="shared" ref="S7:S59" si="11">IF(R7=1,"17",IF(R7=2,"15",IF(R7=3,"13",IF(R7=4,"12",IF(R7=5,"11",IF(R7=6,"10",IF(R7=7,"9",IF(R7=8,"8",T7))))))))</f>
        <v>6</v>
      </c>
      <c r="T7" s="209" t="str">
        <f t="shared" ref="T7:T59" si="12">IF(R7=9,"7",IF(R7=10,"6",IF(R7=11,"5",IF(R7=12,"4",IF(R7=13,"3",IF(R7=14,"2",IF(R7=15,"1",IF(R7=16,"0",IF(R7=17,"0",IF(R7=18,"0",IF(R7=19,"0",IF(R7=20,"0"))))))))))))</f>
        <v>6</v>
      </c>
      <c r="U7" s="11">
        <v>9</v>
      </c>
      <c r="V7" s="90" t="str">
        <f t="shared" ref="V7:V59" si="13">IF(U7=1,"17",IF(U7=2,"15",IF(U7=3,"13",IF(U7=4,"12",IF(U7=5,"11",IF(U7=6,"10",IF(U7=7,"9",IF(U7=8,"8",W7))))))))</f>
        <v>7</v>
      </c>
      <c r="W7" s="12" t="str">
        <f t="shared" ref="W7:W59" si="14">IF(U7=9,"7",IF(U7=10,"6",IF(U7=11,"5",IF(U7=12,"4",IF(U7=13,"3",IF(U7=14,"2",IF(U7=15,"1",IF(U7=16,"0",IF(U7=17,"0",IF(U7=18,"0",IF(U7=19,"0",IF(U7=20,"0"))))))))))))</f>
        <v>7</v>
      </c>
      <c r="X7" s="11"/>
      <c r="Y7" s="90" t="b">
        <f t="shared" ref="Y7:Y59" si="15">IF(X7=1,"17",IF(X7=2,"15",IF(X7=3,"13",IF(X7=4,"12",IF(X7=5,"11",IF(X7=6,"10",IF(X7=7,"9",IF(X7=8,"8",Z7))))))))</f>
        <v>0</v>
      </c>
      <c r="Z7" s="12" t="b">
        <f t="shared" ref="Z7:Z59" si="16">IF(X7=9,"7",IF(X7=10,"6",IF(X7=11,"5",IF(X7=12,"4",IF(X7=13,"3",IF(X7=14,"2",IF(X7=15,"1",IF(X7=16,"0",IF(X7=17,"0",IF(X7=18,"0",IF(X7=19,"0",IF(X7=20,"0"))))))))))))</f>
        <v>0</v>
      </c>
      <c r="AA7" s="10"/>
      <c r="AB7" s="12">
        <f t="shared" si="0"/>
        <v>24</v>
      </c>
      <c r="AC7" s="23"/>
      <c r="AD7" s="23"/>
      <c r="AE7" s="23"/>
      <c r="AF7" s="23"/>
      <c r="AG7" s="23"/>
      <c r="AH7" s="75"/>
    </row>
    <row r="8" spans="1:34">
      <c r="A8" s="27" t="s">
        <v>31</v>
      </c>
      <c r="B8" s="205"/>
      <c r="C8" s="11"/>
      <c r="D8" s="12" t="b">
        <f t="shared" si="1"/>
        <v>0</v>
      </c>
      <c r="E8" s="13" t="b">
        <f t="shared" si="2"/>
        <v>0</v>
      </c>
      <c r="F8" s="90"/>
      <c r="G8" s="90" t="b">
        <f t="shared" si="3"/>
        <v>0</v>
      </c>
      <c r="H8" s="209" t="b">
        <f t="shared" si="4"/>
        <v>0</v>
      </c>
      <c r="I8" s="11"/>
      <c r="J8" s="90" t="b">
        <f t="shared" si="5"/>
        <v>0</v>
      </c>
      <c r="K8" s="12" t="b">
        <f t="shared" si="6"/>
        <v>0</v>
      </c>
      <c r="L8" s="11"/>
      <c r="M8" s="90" t="b">
        <f t="shared" si="7"/>
        <v>0</v>
      </c>
      <c r="N8" s="12" t="b">
        <f t="shared" si="8"/>
        <v>0</v>
      </c>
      <c r="O8" s="17"/>
      <c r="P8" s="90" t="b">
        <f t="shared" si="9"/>
        <v>0</v>
      </c>
      <c r="Q8" s="12" t="b">
        <f t="shared" si="10"/>
        <v>0</v>
      </c>
      <c r="R8" s="13"/>
      <c r="S8" s="90" t="b">
        <f t="shared" si="11"/>
        <v>0</v>
      </c>
      <c r="T8" s="209" t="b">
        <f t="shared" si="12"/>
        <v>0</v>
      </c>
      <c r="U8" s="11"/>
      <c r="V8" s="90" t="b">
        <f t="shared" si="13"/>
        <v>0</v>
      </c>
      <c r="W8" s="12" t="b">
        <f t="shared" si="14"/>
        <v>0</v>
      </c>
      <c r="X8" s="11"/>
      <c r="Y8" s="90" t="b">
        <f t="shared" si="15"/>
        <v>0</v>
      </c>
      <c r="Z8" s="12" t="b">
        <f t="shared" si="16"/>
        <v>0</v>
      </c>
      <c r="AA8" s="10"/>
      <c r="AB8" s="12">
        <f t="shared" si="0"/>
        <v>0</v>
      </c>
      <c r="AC8" s="23"/>
      <c r="AD8" s="23"/>
      <c r="AE8" s="23"/>
      <c r="AF8" s="23"/>
      <c r="AG8" s="23"/>
      <c r="AH8" s="75"/>
    </row>
    <row r="9" spans="1:34">
      <c r="A9" s="18" t="s">
        <v>46</v>
      </c>
      <c r="B9" s="205"/>
      <c r="C9" s="11"/>
      <c r="D9" s="12" t="b">
        <f t="shared" si="1"/>
        <v>0</v>
      </c>
      <c r="E9" s="13" t="b">
        <f t="shared" si="2"/>
        <v>0</v>
      </c>
      <c r="F9" s="90"/>
      <c r="G9" s="90" t="b">
        <f t="shared" si="3"/>
        <v>0</v>
      </c>
      <c r="H9" s="209" t="b">
        <f t="shared" si="4"/>
        <v>0</v>
      </c>
      <c r="I9" s="11"/>
      <c r="J9" s="90" t="b">
        <f t="shared" si="5"/>
        <v>0</v>
      </c>
      <c r="K9" s="12" t="b">
        <f t="shared" si="6"/>
        <v>0</v>
      </c>
      <c r="L9" s="11"/>
      <c r="M9" s="90" t="b">
        <f t="shared" si="7"/>
        <v>0</v>
      </c>
      <c r="N9" s="12" t="b">
        <f t="shared" si="8"/>
        <v>0</v>
      </c>
      <c r="O9" s="11">
        <v>11</v>
      </c>
      <c r="P9" s="90" t="str">
        <f t="shared" si="9"/>
        <v>5</v>
      </c>
      <c r="Q9" s="12" t="str">
        <f t="shared" si="10"/>
        <v>5</v>
      </c>
      <c r="R9" s="13"/>
      <c r="S9" s="90" t="b">
        <f t="shared" si="11"/>
        <v>0</v>
      </c>
      <c r="T9" s="209" t="b">
        <f t="shared" si="12"/>
        <v>0</v>
      </c>
      <c r="U9" s="11"/>
      <c r="V9" s="90" t="b">
        <f t="shared" si="13"/>
        <v>0</v>
      </c>
      <c r="W9" s="12" t="b">
        <f t="shared" si="14"/>
        <v>0</v>
      </c>
      <c r="X9" s="11"/>
      <c r="Y9" s="90" t="b">
        <f t="shared" si="15"/>
        <v>0</v>
      </c>
      <c r="Z9" s="12" t="b">
        <f t="shared" si="16"/>
        <v>0</v>
      </c>
      <c r="AA9" s="11"/>
      <c r="AB9" s="12">
        <f t="shared" si="0"/>
        <v>5</v>
      </c>
      <c r="AC9" s="23"/>
      <c r="AD9" s="23"/>
      <c r="AE9" s="23"/>
      <c r="AF9" s="23"/>
      <c r="AG9" s="23"/>
      <c r="AH9" s="75"/>
    </row>
    <row r="10" spans="1:34">
      <c r="A10" s="18" t="s">
        <v>39</v>
      </c>
      <c r="B10" s="205"/>
      <c r="C10" s="11"/>
      <c r="D10" s="12" t="b">
        <f t="shared" si="1"/>
        <v>0</v>
      </c>
      <c r="E10" s="13" t="b">
        <f t="shared" si="2"/>
        <v>0</v>
      </c>
      <c r="F10" s="90"/>
      <c r="G10" s="90" t="b">
        <f t="shared" si="3"/>
        <v>0</v>
      </c>
      <c r="H10" s="209" t="b">
        <f t="shared" si="4"/>
        <v>0</v>
      </c>
      <c r="I10" s="11"/>
      <c r="J10" s="90" t="b">
        <f t="shared" si="5"/>
        <v>0</v>
      </c>
      <c r="K10" s="12" t="b">
        <f t="shared" si="6"/>
        <v>0</v>
      </c>
      <c r="L10" s="11"/>
      <c r="M10" s="90" t="b">
        <f t="shared" si="7"/>
        <v>0</v>
      </c>
      <c r="N10" s="12" t="b">
        <f t="shared" si="8"/>
        <v>0</v>
      </c>
      <c r="O10" s="11"/>
      <c r="P10" s="90" t="b">
        <f t="shared" si="9"/>
        <v>0</v>
      </c>
      <c r="Q10" s="12" t="b">
        <f t="shared" si="10"/>
        <v>0</v>
      </c>
      <c r="R10" s="13"/>
      <c r="S10" s="90" t="b">
        <f t="shared" si="11"/>
        <v>0</v>
      </c>
      <c r="T10" s="209" t="b">
        <f t="shared" si="12"/>
        <v>0</v>
      </c>
      <c r="U10" s="11"/>
      <c r="V10" s="90" t="b">
        <f t="shared" si="13"/>
        <v>0</v>
      </c>
      <c r="W10" s="12" t="b">
        <f t="shared" si="14"/>
        <v>0</v>
      </c>
      <c r="X10" s="11"/>
      <c r="Y10" s="90" t="b">
        <f t="shared" si="15"/>
        <v>0</v>
      </c>
      <c r="Z10" s="12" t="b">
        <f t="shared" si="16"/>
        <v>0</v>
      </c>
      <c r="AA10" s="11"/>
      <c r="AB10" s="12">
        <f t="shared" si="0"/>
        <v>0</v>
      </c>
      <c r="AC10" s="23"/>
      <c r="AD10" s="23"/>
      <c r="AE10" s="23"/>
      <c r="AF10" s="23"/>
      <c r="AG10" s="23"/>
      <c r="AH10" s="75"/>
    </row>
    <row r="11" spans="1:34">
      <c r="A11" s="195" t="s">
        <v>27</v>
      </c>
      <c r="B11" s="206"/>
      <c r="C11" s="68">
        <v>6</v>
      </c>
      <c r="D11" s="12" t="str">
        <f t="shared" si="1"/>
        <v>10</v>
      </c>
      <c r="E11" s="13" t="b">
        <f t="shared" si="2"/>
        <v>0</v>
      </c>
      <c r="F11" s="185">
        <v>9</v>
      </c>
      <c r="G11" s="90" t="str">
        <f t="shared" si="3"/>
        <v>7</v>
      </c>
      <c r="H11" s="209" t="str">
        <f t="shared" si="4"/>
        <v>7</v>
      </c>
      <c r="I11" s="69">
        <v>4</v>
      </c>
      <c r="J11" s="90" t="str">
        <f t="shared" si="5"/>
        <v>12</v>
      </c>
      <c r="K11" s="12" t="b">
        <f t="shared" si="6"/>
        <v>0</v>
      </c>
      <c r="L11" s="69">
        <v>7</v>
      </c>
      <c r="M11" s="90" t="str">
        <f t="shared" si="7"/>
        <v>9</v>
      </c>
      <c r="N11" s="12" t="b">
        <f t="shared" si="8"/>
        <v>0</v>
      </c>
      <c r="O11" s="68"/>
      <c r="P11" s="90" t="b">
        <f t="shared" si="9"/>
        <v>0</v>
      </c>
      <c r="Q11" s="12" t="b">
        <f t="shared" si="10"/>
        <v>0</v>
      </c>
      <c r="R11" s="66"/>
      <c r="S11" s="90" t="b">
        <f t="shared" si="11"/>
        <v>0</v>
      </c>
      <c r="T11" s="209" t="b">
        <f t="shared" si="12"/>
        <v>0</v>
      </c>
      <c r="U11" s="68">
        <v>5</v>
      </c>
      <c r="V11" s="90" t="str">
        <f t="shared" si="13"/>
        <v>11</v>
      </c>
      <c r="W11" s="12" t="b">
        <f t="shared" si="14"/>
        <v>0</v>
      </c>
      <c r="X11" s="68"/>
      <c r="Y11" s="90" t="b">
        <f t="shared" si="15"/>
        <v>0</v>
      </c>
      <c r="Z11" s="12" t="b">
        <f t="shared" si="16"/>
        <v>0</v>
      </c>
      <c r="AA11" s="68"/>
      <c r="AB11" s="12">
        <f t="shared" si="0"/>
        <v>49</v>
      </c>
      <c r="AC11" s="23"/>
      <c r="AD11" s="23"/>
      <c r="AE11" s="23"/>
      <c r="AF11" s="23"/>
      <c r="AG11" s="23"/>
      <c r="AH11" s="75"/>
    </row>
    <row r="12" spans="1:34">
      <c r="A12" s="195" t="s">
        <v>25</v>
      </c>
      <c r="B12" s="205"/>
      <c r="C12" s="11"/>
      <c r="D12" s="12" t="b">
        <f t="shared" si="1"/>
        <v>0</v>
      </c>
      <c r="E12" s="13" t="b">
        <f t="shared" si="2"/>
        <v>0</v>
      </c>
      <c r="F12" s="187">
        <v>6</v>
      </c>
      <c r="G12" s="90" t="str">
        <f t="shared" si="3"/>
        <v>10</v>
      </c>
      <c r="H12" s="209" t="b">
        <f t="shared" si="4"/>
        <v>0</v>
      </c>
      <c r="I12" s="11"/>
      <c r="J12" s="90" t="b">
        <f t="shared" si="5"/>
        <v>0</v>
      </c>
      <c r="K12" s="12" t="b">
        <f t="shared" si="6"/>
        <v>0</v>
      </c>
      <c r="L12" s="11"/>
      <c r="M12" s="90" t="b">
        <f t="shared" si="7"/>
        <v>0</v>
      </c>
      <c r="N12" s="12" t="b">
        <f t="shared" si="8"/>
        <v>0</v>
      </c>
      <c r="O12" s="11">
        <v>8</v>
      </c>
      <c r="P12" s="90" t="str">
        <f t="shared" si="9"/>
        <v>8</v>
      </c>
      <c r="Q12" s="12" t="b">
        <f t="shared" si="10"/>
        <v>0</v>
      </c>
      <c r="R12" s="13">
        <v>5</v>
      </c>
      <c r="S12" s="90" t="str">
        <f t="shared" si="11"/>
        <v>11</v>
      </c>
      <c r="T12" s="209" t="b">
        <f t="shared" si="12"/>
        <v>0</v>
      </c>
      <c r="U12" s="11">
        <v>2</v>
      </c>
      <c r="V12" s="90" t="str">
        <f t="shared" si="13"/>
        <v>15</v>
      </c>
      <c r="W12" s="12" t="b">
        <f t="shared" si="14"/>
        <v>0</v>
      </c>
      <c r="X12" s="11"/>
      <c r="Y12" s="90" t="b">
        <f t="shared" si="15"/>
        <v>0</v>
      </c>
      <c r="Z12" s="12" t="b">
        <f t="shared" si="16"/>
        <v>0</v>
      </c>
      <c r="AA12" s="18"/>
      <c r="AB12" s="12">
        <f t="shared" si="0"/>
        <v>44</v>
      </c>
      <c r="AC12" s="23"/>
      <c r="AD12" s="23"/>
      <c r="AE12" s="23"/>
      <c r="AF12" s="23"/>
      <c r="AG12" s="23"/>
      <c r="AH12" s="75"/>
    </row>
    <row r="13" spans="1:34">
      <c r="A13" s="27" t="s">
        <v>64</v>
      </c>
      <c r="B13" s="205"/>
      <c r="C13" s="11"/>
      <c r="D13" s="12" t="b">
        <f t="shared" si="1"/>
        <v>0</v>
      </c>
      <c r="E13" s="13" t="b">
        <f t="shared" si="2"/>
        <v>0</v>
      </c>
      <c r="F13" s="90"/>
      <c r="G13" s="90" t="b">
        <f t="shared" si="3"/>
        <v>0</v>
      </c>
      <c r="H13" s="209" t="b">
        <f t="shared" si="4"/>
        <v>0</v>
      </c>
      <c r="I13" s="11"/>
      <c r="J13" s="90" t="b">
        <f t="shared" si="5"/>
        <v>0</v>
      </c>
      <c r="K13" s="12" t="b">
        <f t="shared" si="6"/>
        <v>0</v>
      </c>
      <c r="L13" s="11">
        <v>8</v>
      </c>
      <c r="M13" s="90" t="str">
        <f t="shared" si="7"/>
        <v>8</v>
      </c>
      <c r="N13" s="12" t="b">
        <f t="shared" si="8"/>
        <v>0</v>
      </c>
      <c r="O13" s="11"/>
      <c r="P13" s="90" t="b">
        <f t="shared" si="9"/>
        <v>0</v>
      </c>
      <c r="Q13" s="12" t="b">
        <f t="shared" si="10"/>
        <v>0</v>
      </c>
      <c r="R13" s="13"/>
      <c r="S13" s="90" t="b">
        <f t="shared" si="11"/>
        <v>0</v>
      </c>
      <c r="T13" s="209" t="b">
        <f t="shared" si="12"/>
        <v>0</v>
      </c>
      <c r="U13" s="11"/>
      <c r="V13" s="90" t="b">
        <f t="shared" si="13"/>
        <v>0</v>
      </c>
      <c r="W13" s="12" t="b">
        <f t="shared" si="14"/>
        <v>0</v>
      </c>
      <c r="X13" s="11"/>
      <c r="Y13" s="90" t="b">
        <f t="shared" si="15"/>
        <v>0</v>
      </c>
      <c r="Z13" s="12" t="b">
        <f t="shared" si="16"/>
        <v>0</v>
      </c>
      <c r="AA13" s="11"/>
      <c r="AB13" s="12">
        <f t="shared" si="0"/>
        <v>8</v>
      </c>
      <c r="AC13" s="23"/>
      <c r="AD13" s="23"/>
      <c r="AE13" s="23"/>
      <c r="AF13" s="23"/>
      <c r="AG13" s="23"/>
      <c r="AH13" s="75"/>
    </row>
    <row r="14" spans="1:34">
      <c r="A14" s="27" t="s">
        <v>44</v>
      </c>
      <c r="B14" s="205"/>
      <c r="C14" s="11"/>
      <c r="D14" s="12" t="b">
        <f t="shared" si="1"/>
        <v>0</v>
      </c>
      <c r="E14" s="13" t="b">
        <f t="shared" si="2"/>
        <v>0</v>
      </c>
      <c r="F14" s="90"/>
      <c r="G14" s="90" t="b">
        <f t="shared" si="3"/>
        <v>0</v>
      </c>
      <c r="H14" s="209" t="b">
        <f t="shared" si="4"/>
        <v>0</v>
      </c>
      <c r="I14" s="11"/>
      <c r="J14" s="90" t="b">
        <f t="shared" si="5"/>
        <v>0</v>
      </c>
      <c r="K14" s="12" t="b">
        <f t="shared" si="6"/>
        <v>0</v>
      </c>
      <c r="L14" s="11"/>
      <c r="M14" s="90" t="b">
        <f t="shared" si="7"/>
        <v>0</v>
      </c>
      <c r="N14" s="12" t="b">
        <f t="shared" si="8"/>
        <v>0</v>
      </c>
      <c r="O14" s="17"/>
      <c r="P14" s="90" t="b">
        <f t="shared" si="9"/>
        <v>0</v>
      </c>
      <c r="Q14" s="12" t="b">
        <f t="shared" si="10"/>
        <v>0</v>
      </c>
      <c r="R14" s="13"/>
      <c r="S14" s="90" t="b">
        <f t="shared" si="11"/>
        <v>0</v>
      </c>
      <c r="T14" s="209" t="b">
        <f t="shared" si="12"/>
        <v>0</v>
      </c>
      <c r="U14" s="11"/>
      <c r="V14" s="90" t="b">
        <f t="shared" si="13"/>
        <v>0</v>
      </c>
      <c r="W14" s="12" t="b">
        <f t="shared" si="14"/>
        <v>0</v>
      </c>
      <c r="X14" s="11"/>
      <c r="Y14" s="90" t="b">
        <f t="shared" si="15"/>
        <v>0</v>
      </c>
      <c r="Z14" s="12" t="b">
        <f t="shared" si="16"/>
        <v>0</v>
      </c>
      <c r="AA14" s="10"/>
      <c r="AB14" s="12">
        <f t="shared" si="0"/>
        <v>0</v>
      </c>
      <c r="AC14" s="23"/>
      <c r="AD14" s="23"/>
      <c r="AE14" s="23"/>
      <c r="AF14" s="23"/>
      <c r="AG14" s="23"/>
      <c r="AH14" s="75"/>
    </row>
    <row r="15" spans="1:34">
      <c r="A15" s="196" t="s">
        <v>21</v>
      </c>
      <c r="B15" s="205"/>
      <c r="C15" s="17">
        <v>8</v>
      </c>
      <c r="D15" s="12" t="str">
        <f t="shared" si="1"/>
        <v>8</v>
      </c>
      <c r="E15" s="13" t="b">
        <f t="shared" si="2"/>
        <v>0</v>
      </c>
      <c r="F15" s="90">
        <v>13</v>
      </c>
      <c r="G15" s="90" t="str">
        <f t="shared" si="3"/>
        <v>3</v>
      </c>
      <c r="H15" s="209" t="str">
        <f t="shared" si="4"/>
        <v>3</v>
      </c>
      <c r="I15" s="11"/>
      <c r="J15" s="90" t="b">
        <f t="shared" si="5"/>
        <v>0</v>
      </c>
      <c r="K15" s="12" t="b">
        <f t="shared" si="6"/>
        <v>0</v>
      </c>
      <c r="L15" s="11"/>
      <c r="M15" s="90" t="b">
        <f t="shared" si="7"/>
        <v>0</v>
      </c>
      <c r="N15" s="12" t="b">
        <f t="shared" si="8"/>
        <v>0</v>
      </c>
      <c r="O15" s="11"/>
      <c r="P15" s="90" t="b">
        <f t="shared" si="9"/>
        <v>0</v>
      </c>
      <c r="Q15" s="12" t="b">
        <f t="shared" si="10"/>
        <v>0</v>
      </c>
      <c r="R15" s="13"/>
      <c r="S15" s="90" t="b">
        <f t="shared" si="11"/>
        <v>0</v>
      </c>
      <c r="T15" s="209" t="b">
        <f t="shared" si="12"/>
        <v>0</v>
      </c>
      <c r="U15" s="11"/>
      <c r="V15" s="90" t="b">
        <f t="shared" si="13"/>
        <v>0</v>
      </c>
      <c r="W15" s="12" t="b">
        <f t="shared" si="14"/>
        <v>0</v>
      </c>
      <c r="X15" s="11"/>
      <c r="Y15" s="90" t="b">
        <f t="shared" si="15"/>
        <v>0</v>
      </c>
      <c r="Z15" s="12" t="b">
        <f t="shared" si="16"/>
        <v>0</v>
      </c>
      <c r="AA15" s="11"/>
      <c r="AB15" s="12">
        <f t="shared" si="0"/>
        <v>11</v>
      </c>
      <c r="AC15" s="23"/>
      <c r="AD15" s="23"/>
      <c r="AE15" s="23"/>
      <c r="AF15" s="23"/>
      <c r="AG15" s="23"/>
      <c r="AH15" s="75"/>
    </row>
    <row r="16" spans="1:34">
      <c r="A16" s="194" t="s">
        <v>30</v>
      </c>
      <c r="B16" s="207"/>
      <c r="C16" s="11"/>
      <c r="D16" s="12" t="b">
        <f t="shared" si="1"/>
        <v>0</v>
      </c>
      <c r="E16" s="13" t="b">
        <f t="shared" si="2"/>
        <v>0</v>
      </c>
      <c r="F16" s="90"/>
      <c r="G16" s="90" t="b">
        <f t="shared" si="3"/>
        <v>0</v>
      </c>
      <c r="H16" s="209" t="b">
        <f t="shared" si="4"/>
        <v>0</v>
      </c>
      <c r="I16" s="11"/>
      <c r="J16" s="90" t="b">
        <f t="shared" si="5"/>
        <v>0</v>
      </c>
      <c r="K16" s="12" t="b">
        <f t="shared" si="6"/>
        <v>0</v>
      </c>
      <c r="L16" s="11"/>
      <c r="M16" s="90" t="b">
        <f t="shared" si="7"/>
        <v>0</v>
      </c>
      <c r="N16" s="12" t="b">
        <f t="shared" si="8"/>
        <v>0</v>
      </c>
      <c r="O16" s="11"/>
      <c r="P16" s="90" t="b">
        <f t="shared" si="9"/>
        <v>0</v>
      </c>
      <c r="Q16" s="12" t="b">
        <f t="shared" si="10"/>
        <v>0</v>
      </c>
      <c r="R16" s="13">
        <v>14</v>
      </c>
      <c r="S16" s="90" t="str">
        <f t="shared" si="11"/>
        <v>2</v>
      </c>
      <c r="T16" s="209" t="str">
        <f t="shared" si="12"/>
        <v>2</v>
      </c>
      <c r="U16" s="11"/>
      <c r="V16" s="90" t="b">
        <f t="shared" si="13"/>
        <v>0</v>
      </c>
      <c r="W16" s="12" t="b">
        <f t="shared" si="14"/>
        <v>0</v>
      </c>
      <c r="X16" s="11"/>
      <c r="Y16" s="90" t="b">
        <f t="shared" si="15"/>
        <v>0</v>
      </c>
      <c r="Z16" s="12" t="b">
        <f t="shared" si="16"/>
        <v>0</v>
      </c>
      <c r="AA16" s="11"/>
      <c r="AB16" s="12">
        <f t="shared" si="0"/>
        <v>2</v>
      </c>
      <c r="AC16" s="31"/>
      <c r="AD16" s="31"/>
      <c r="AE16" s="31"/>
      <c r="AF16" s="31"/>
      <c r="AG16" s="31"/>
      <c r="AH16" s="76"/>
    </row>
    <row r="17" spans="1:34">
      <c r="A17" s="18" t="s">
        <v>43</v>
      </c>
      <c r="B17" s="205"/>
      <c r="C17" s="11"/>
      <c r="D17" s="12" t="b">
        <f t="shared" si="1"/>
        <v>0</v>
      </c>
      <c r="E17" s="13" t="b">
        <f t="shared" si="2"/>
        <v>0</v>
      </c>
      <c r="F17" s="90">
        <v>12</v>
      </c>
      <c r="G17" s="90" t="str">
        <f t="shared" si="3"/>
        <v>4</v>
      </c>
      <c r="H17" s="209" t="str">
        <f t="shared" si="4"/>
        <v>4</v>
      </c>
      <c r="I17" s="11"/>
      <c r="J17" s="90" t="b">
        <f t="shared" si="5"/>
        <v>0</v>
      </c>
      <c r="K17" s="12" t="b">
        <f t="shared" si="6"/>
        <v>0</v>
      </c>
      <c r="L17" s="11"/>
      <c r="M17" s="90" t="b">
        <f t="shared" si="7"/>
        <v>0</v>
      </c>
      <c r="N17" s="12" t="b">
        <f t="shared" si="8"/>
        <v>0</v>
      </c>
      <c r="O17" s="11"/>
      <c r="P17" s="90" t="b">
        <f t="shared" si="9"/>
        <v>0</v>
      </c>
      <c r="Q17" s="12" t="b">
        <f t="shared" si="10"/>
        <v>0</v>
      </c>
      <c r="R17" s="13"/>
      <c r="S17" s="90" t="b">
        <f t="shared" si="11"/>
        <v>0</v>
      </c>
      <c r="T17" s="209" t="b">
        <f t="shared" si="12"/>
        <v>0</v>
      </c>
      <c r="U17" s="11"/>
      <c r="V17" s="90" t="b">
        <f t="shared" si="13"/>
        <v>0</v>
      </c>
      <c r="W17" s="12" t="b">
        <f t="shared" si="14"/>
        <v>0</v>
      </c>
      <c r="X17" s="11"/>
      <c r="Y17" s="90" t="b">
        <f t="shared" si="15"/>
        <v>0</v>
      </c>
      <c r="Z17" s="12" t="b">
        <f t="shared" si="16"/>
        <v>0</v>
      </c>
      <c r="AA17" s="11"/>
      <c r="AB17" s="12">
        <f t="shared" si="0"/>
        <v>4</v>
      </c>
      <c r="AC17" s="23"/>
      <c r="AD17" s="23"/>
      <c r="AE17" s="23"/>
      <c r="AF17" s="23"/>
      <c r="AG17" s="23"/>
      <c r="AH17" s="75"/>
    </row>
    <row r="18" spans="1:34">
      <c r="A18" s="194" t="s">
        <v>45</v>
      </c>
      <c r="B18" s="208"/>
      <c r="C18" s="10"/>
      <c r="D18" s="12" t="b">
        <f t="shared" si="1"/>
        <v>0</v>
      </c>
      <c r="E18" s="13" t="b">
        <f t="shared" si="2"/>
        <v>0</v>
      </c>
      <c r="F18" s="186"/>
      <c r="G18" s="90" t="b">
        <f t="shared" si="3"/>
        <v>0</v>
      </c>
      <c r="H18" s="209" t="b">
        <f t="shared" si="4"/>
        <v>0</v>
      </c>
      <c r="I18" s="26"/>
      <c r="J18" s="90" t="b">
        <f t="shared" si="5"/>
        <v>0</v>
      </c>
      <c r="K18" s="12" t="b">
        <f t="shared" si="6"/>
        <v>0</v>
      </c>
      <c r="L18" s="26"/>
      <c r="M18" s="90" t="b">
        <f t="shared" si="7"/>
        <v>0</v>
      </c>
      <c r="N18" s="12" t="b">
        <f t="shared" si="8"/>
        <v>0</v>
      </c>
      <c r="O18" s="10"/>
      <c r="P18" s="90" t="b">
        <f t="shared" si="9"/>
        <v>0</v>
      </c>
      <c r="Q18" s="12" t="b">
        <f t="shared" si="10"/>
        <v>0</v>
      </c>
      <c r="R18" s="9"/>
      <c r="S18" s="90" t="b">
        <f t="shared" si="11"/>
        <v>0</v>
      </c>
      <c r="T18" s="209" t="b">
        <f t="shared" si="12"/>
        <v>0</v>
      </c>
      <c r="U18" s="10"/>
      <c r="V18" s="90" t="b">
        <f t="shared" si="13"/>
        <v>0</v>
      </c>
      <c r="W18" s="12" t="b">
        <f t="shared" si="14"/>
        <v>0</v>
      </c>
      <c r="X18" s="10"/>
      <c r="Y18" s="90" t="b">
        <f t="shared" si="15"/>
        <v>0</v>
      </c>
      <c r="Z18" s="12" t="b">
        <f t="shared" si="16"/>
        <v>0</v>
      </c>
      <c r="AA18" s="11"/>
      <c r="AB18" s="12">
        <f t="shared" si="0"/>
        <v>0</v>
      </c>
      <c r="AC18" s="23"/>
      <c r="AD18" s="23"/>
      <c r="AE18" s="23"/>
      <c r="AF18" s="23"/>
      <c r="AG18" s="23"/>
      <c r="AH18" s="75"/>
    </row>
    <row r="19" spans="1:34">
      <c r="A19" s="18" t="s">
        <v>60</v>
      </c>
      <c r="B19" s="205"/>
      <c r="C19" s="11"/>
      <c r="D19" s="12" t="b">
        <f t="shared" si="1"/>
        <v>0</v>
      </c>
      <c r="E19" s="13" t="b">
        <f t="shared" si="2"/>
        <v>0</v>
      </c>
      <c r="F19" s="187"/>
      <c r="G19" s="90" t="b">
        <f t="shared" si="3"/>
        <v>0</v>
      </c>
      <c r="H19" s="209" t="b">
        <f t="shared" si="4"/>
        <v>0</v>
      </c>
      <c r="I19" s="11"/>
      <c r="J19" s="90" t="b">
        <f t="shared" si="5"/>
        <v>0</v>
      </c>
      <c r="K19" s="12" t="b">
        <f t="shared" si="6"/>
        <v>0</v>
      </c>
      <c r="L19" s="11">
        <v>5</v>
      </c>
      <c r="M19" s="90" t="str">
        <f t="shared" si="7"/>
        <v>11</v>
      </c>
      <c r="N19" s="12" t="b">
        <f t="shared" si="8"/>
        <v>0</v>
      </c>
      <c r="O19" s="17"/>
      <c r="P19" s="90" t="b">
        <f t="shared" si="9"/>
        <v>0</v>
      </c>
      <c r="Q19" s="12" t="b">
        <f t="shared" si="10"/>
        <v>0</v>
      </c>
      <c r="R19" s="13"/>
      <c r="S19" s="90" t="b">
        <f t="shared" si="11"/>
        <v>0</v>
      </c>
      <c r="T19" s="209" t="b">
        <f t="shared" si="12"/>
        <v>0</v>
      </c>
      <c r="U19" s="11"/>
      <c r="V19" s="90" t="b">
        <f t="shared" si="13"/>
        <v>0</v>
      </c>
      <c r="W19" s="12" t="b">
        <f t="shared" si="14"/>
        <v>0</v>
      </c>
      <c r="X19" s="11"/>
      <c r="Y19" s="90" t="b">
        <f t="shared" si="15"/>
        <v>0</v>
      </c>
      <c r="Z19" s="12" t="b">
        <f t="shared" si="16"/>
        <v>0</v>
      </c>
      <c r="AA19" s="29"/>
      <c r="AB19" s="12">
        <f t="shared" si="0"/>
        <v>11</v>
      </c>
      <c r="AC19" s="23"/>
      <c r="AD19" s="23"/>
      <c r="AE19" s="23"/>
      <c r="AF19" s="23"/>
      <c r="AG19" s="23"/>
      <c r="AH19" s="75"/>
    </row>
    <row r="20" spans="1:34">
      <c r="A20" s="195" t="s">
        <v>11</v>
      </c>
      <c r="B20" s="205"/>
      <c r="C20" s="11"/>
      <c r="D20" s="12" t="b">
        <f t="shared" si="1"/>
        <v>0</v>
      </c>
      <c r="E20" s="13" t="b">
        <f t="shared" si="2"/>
        <v>0</v>
      </c>
      <c r="F20" s="90">
        <v>5</v>
      </c>
      <c r="G20" s="90" t="str">
        <f t="shared" si="3"/>
        <v>11</v>
      </c>
      <c r="H20" s="209" t="b">
        <f t="shared" si="4"/>
        <v>0</v>
      </c>
      <c r="I20" s="11"/>
      <c r="J20" s="90" t="b">
        <f t="shared" si="5"/>
        <v>0</v>
      </c>
      <c r="K20" s="12" t="b">
        <f t="shared" si="6"/>
        <v>0</v>
      </c>
      <c r="L20" s="11"/>
      <c r="M20" s="90" t="b">
        <f t="shared" si="7"/>
        <v>0</v>
      </c>
      <c r="N20" s="12" t="b">
        <f t="shared" si="8"/>
        <v>0</v>
      </c>
      <c r="O20" s="17">
        <v>13</v>
      </c>
      <c r="P20" s="90" t="str">
        <f t="shared" si="9"/>
        <v>3</v>
      </c>
      <c r="Q20" s="12" t="str">
        <f t="shared" si="10"/>
        <v>3</v>
      </c>
      <c r="R20" s="13">
        <v>9</v>
      </c>
      <c r="S20" s="90" t="str">
        <f t="shared" si="11"/>
        <v>7</v>
      </c>
      <c r="T20" s="209" t="str">
        <f t="shared" si="12"/>
        <v>7</v>
      </c>
      <c r="U20" s="11">
        <v>11</v>
      </c>
      <c r="V20" s="90" t="str">
        <f t="shared" si="13"/>
        <v>5</v>
      </c>
      <c r="W20" s="12" t="str">
        <f t="shared" si="14"/>
        <v>5</v>
      </c>
      <c r="X20" s="11"/>
      <c r="Y20" s="90" t="b">
        <f t="shared" si="15"/>
        <v>0</v>
      </c>
      <c r="Z20" s="12" t="b">
        <f t="shared" si="16"/>
        <v>0</v>
      </c>
      <c r="AA20" s="11"/>
      <c r="AB20" s="12">
        <f t="shared" si="0"/>
        <v>26</v>
      </c>
      <c r="AC20" s="23"/>
      <c r="AD20" s="23"/>
      <c r="AE20" s="23"/>
      <c r="AF20" s="23"/>
      <c r="AG20" s="23"/>
      <c r="AH20" s="75"/>
    </row>
    <row r="21" spans="1:34">
      <c r="A21" s="195" t="s">
        <v>23</v>
      </c>
      <c r="B21" s="208"/>
      <c r="C21" s="10"/>
      <c r="D21" s="12" t="b">
        <f t="shared" si="1"/>
        <v>0</v>
      </c>
      <c r="E21" s="13" t="b">
        <f t="shared" si="2"/>
        <v>0</v>
      </c>
      <c r="F21" s="186"/>
      <c r="G21" s="90" t="b">
        <f t="shared" si="3"/>
        <v>0</v>
      </c>
      <c r="H21" s="209" t="b">
        <f t="shared" si="4"/>
        <v>0</v>
      </c>
      <c r="I21" s="26">
        <v>6</v>
      </c>
      <c r="J21" s="90" t="str">
        <f t="shared" si="5"/>
        <v>10</v>
      </c>
      <c r="K21" s="12" t="b">
        <f t="shared" si="6"/>
        <v>0</v>
      </c>
      <c r="L21" s="26"/>
      <c r="M21" s="90" t="b">
        <f t="shared" si="7"/>
        <v>0</v>
      </c>
      <c r="N21" s="12" t="b">
        <f t="shared" si="8"/>
        <v>0</v>
      </c>
      <c r="O21" s="10"/>
      <c r="P21" s="90" t="b">
        <f t="shared" si="9"/>
        <v>0</v>
      </c>
      <c r="Q21" s="12" t="b">
        <f t="shared" si="10"/>
        <v>0</v>
      </c>
      <c r="R21" s="9"/>
      <c r="S21" s="90" t="b">
        <f t="shared" si="11"/>
        <v>0</v>
      </c>
      <c r="T21" s="209" t="b">
        <f t="shared" si="12"/>
        <v>0</v>
      </c>
      <c r="U21" s="10">
        <v>14</v>
      </c>
      <c r="V21" s="90" t="str">
        <f t="shared" si="13"/>
        <v>2</v>
      </c>
      <c r="W21" s="12" t="str">
        <f t="shared" si="14"/>
        <v>2</v>
      </c>
      <c r="X21" s="10"/>
      <c r="Y21" s="90" t="b">
        <f t="shared" si="15"/>
        <v>0</v>
      </c>
      <c r="Z21" s="12" t="b">
        <f t="shared" si="16"/>
        <v>0</v>
      </c>
      <c r="AA21" s="11"/>
      <c r="AB21" s="12">
        <f t="shared" si="0"/>
        <v>12</v>
      </c>
      <c r="AC21" s="31"/>
      <c r="AD21" s="31"/>
      <c r="AE21" s="31"/>
      <c r="AF21" s="31"/>
      <c r="AG21" s="31"/>
      <c r="AH21" s="76"/>
    </row>
    <row r="22" spans="1:34">
      <c r="A22" s="71" t="s">
        <v>65</v>
      </c>
      <c r="B22" s="205"/>
      <c r="C22" s="11">
        <v>4</v>
      </c>
      <c r="D22" s="12" t="str">
        <f t="shared" si="1"/>
        <v>12</v>
      </c>
      <c r="E22" s="13" t="b">
        <f t="shared" si="2"/>
        <v>0</v>
      </c>
      <c r="F22" s="187"/>
      <c r="G22" s="90" t="b">
        <f t="shared" si="3"/>
        <v>0</v>
      </c>
      <c r="H22" s="209" t="b">
        <f t="shared" si="4"/>
        <v>0</v>
      </c>
      <c r="I22" s="11"/>
      <c r="J22" s="90" t="b">
        <f t="shared" si="5"/>
        <v>0</v>
      </c>
      <c r="K22" s="12" t="b">
        <f t="shared" si="6"/>
        <v>0</v>
      </c>
      <c r="L22" s="11"/>
      <c r="M22" s="90" t="b">
        <f t="shared" si="7"/>
        <v>0</v>
      </c>
      <c r="N22" s="12" t="b">
        <f t="shared" si="8"/>
        <v>0</v>
      </c>
      <c r="O22" s="17"/>
      <c r="P22" s="90" t="b">
        <f t="shared" si="9"/>
        <v>0</v>
      </c>
      <c r="Q22" s="12" t="b">
        <f t="shared" si="10"/>
        <v>0</v>
      </c>
      <c r="R22" s="13">
        <v>7</v>
      </c>
      <c r="S22" s="90" t="str">
        <f t="shared" si="11"/>
        <v>9</v>
      </c>
      <c r="T22" s="209" t="b">
        <f t="shared" si="12"/>
        <v>0</v>
      </c>
      <c r="U22" s="11">
        <v>3</v>
      </c>
      <c r="V22" s="90" t="str">
        <f t="shared" si="13"/>
        <v>13</v>
      </c>
      <c r="W22" s="12" t="b">
        <f t="shared" si="14"/>
        <v>0</v>
      </c>
      <c r="X22" s="11"/>
      <c r="Y22" s="90" t="b">
        <f t="shared" si="15"/>
        <v>0</v>
      </c>
      <c r="Z22" s="12" t="b">
        <f t="shared" si="16"/>
        <v>0</v>
      </c>
      <c r="AA22" s="11"/>
      <c r="AB22" s="12">
        <f t="shared" si="0"/>
        <v>34</v>
      </c>
      <c r="AC22" s="23"/>
      <c r="AD22" s="23"/>
      <c r="AE22" s="23"/>
      <c r="AF22" s="23"/>
      <c r="AG22" s="23"/>
      <c r="AH22" s="75"/>
    </row>
    <row r="23" spans="1:34">
      <c r="A23" s="18" t="s">
        <v>41</v>
      </c>
      <c r="B23" s="208"/>
      <c r="C23" s="10"/>
      <c r="D23" s="12" t="b">
        <f t="shared" si="1"/>
        <v>0</v>
      </c>
      <c r="E23" s="13" t="b">
        <f t="shared" si="2"/>
        <v>0</v>
      </c>
      <c r="F23" s="186"/>
      <c r="G23" s="90" t="b">
        <f t="shared" si="3"/>
        <v>0</v>
      </c>
      <c r="H23" s="209" t="b">
        <f t="shared" si="4"/>
        <v>0</v>
      </c>
      <c r="I23" s="26"/>
      <c r="J23" s="90" t="b">
        <f t="shared" si="5"/>
        <v>0</v>
      </c>
      <c r="K23" s="12" t="b">
        <f t="shared" si="6"/>
        <v>0</v>
      </c>
      <c r="L23" s="26"/>
      <c r="M23" s="90" t="b">
        <f t="shared" si="7"/>
        <v>0</v>
      </c>
      <c r="N23" s="12" t="b">
        <f t="shared" si="8"/>
        <v>0</v>
      </c>
      <c r="O23" s="10"/>
      <c r="P23" s="90" t="b">
        <f t="shared" si="9"/>
        <v>0</v>
      </c>
      <c r="Q23" s="12" t="b">
        <f t="shared" si="10"/>
        <v>0</v>
      </c>
      <c r="R23" s="9"/>
      <c r="S23" s="90" t="b">
        <f t="shared" si="11"/>
        <v>0</v>
      </c>
      <c r="T23" s="209" t="b">
        <f t="shared" si="12"/>
        <v>0</v>
      </c>
      <c r="U23" s="10"/>
      <c r="V23" s="90" t="b">
        <f t="shared" si="13"/>
        <v>0</v>
      </c>
      <c r="W23" s="12" t="b">
        <f t="shared" si="14"/>
        <v>0</v>
      </c>
      <c r="X23" s="10"/>
      <c r="Y23" s="90" t="b">
        <f t="shared" si="15"/>
        <v>0</v>
      </c>
      <c r="Z23" s="12" t="b">
        <f t="shared" si="16"/>
        <v>0</v>
      </c>
      <c r="AA23" s="11"/>
      <c r="AB23" s="12">
        <f t="shared" si="0"/>
        <v>0</v>
      </c>
      <c r="AC23" s="23"/>
      <c r="AD23" s="23"/>
      <c r="AE23" s="23"/>
      <c r="AF23" s="23"/>
      <c r="AG23" s="23"/>
      <c r="AH23" s="75"/>
    </row>
    <row r="24" spans="1:34">
      <c r="A24" s="195" t="s">
        <v>24</v>
      </c>
      <c r="B24" s="205"/>
      <c r="C24" s="11"/>
      <c r="D24" s="12" t="b">
        <f t="shared" si="1"/>
        <v>0</v>
      </c>
      <c r="E24" s="13" t="b">
        <f t="shared" si="2"/>
        <v>0</v>
      </c>
      <c r="F24" s="187"/>
      <c r="G24" s="90" t="b">
        <f t="shared" si="3"/>
        <v>0</v>
      </c>
      <c r="H24" s="209" t="b">
        <f t="shared" si="4"/>
        <v>0</v>
      </c>
      <c r="I24" s="11"/>
      <c r="J24" s="90" t="b">
        <f t="shared" si="5"/>
        <v>0</v>
      </c>
      <c r="K24" s="12" t="b">
        <f t="shared" si="6"/>
        <v>0</v>
      </c>
      <c r="L24" s="11"/>
      <c r="M24" s="90" t="b">
        <f t="shared" si="7"/>
        <v>0</v>
      </c>
      <c r="N24" s="12" t="b">
        <f t="shared" si="8"/>
        <v>0</v>
      </c>
      <c r="O24" s="17"/>
      <c r="P24" s="90" t="b">
        <f t="shared" si="9"/>
        <v>0</v>
      </c>
      <c r="Q24" s="12" t="b">
        <f t="shared" si="10"/>
        <v>0</v>
      </c>
      <c r="R24" s="13"/>
      <c r="S24" s="90" t="b">
        <f t="shared" si="11"/>
        <v>0</v>
      </c>
      <c r="T24" s="209" t="b">
        <f t="shared" si="12"/>
        <v>0</v>
      </c>
      <c r="U24" s="11"/>
      <c r="V24" s="90" t="b">
        <f t="shared" si="13"/>
        <v>0</v>
      </c>
      <c r="W24" s="12" t="b">
        <f t="shared" si="14"/>
        <v>0</v>
      </c>
      <c r="X24" s="11"/>
      <c r="Y24" s="90" t="b">
        <f t="shared" si="15"/>
        <v>0</v>
      </c>
      <c r="Z24" s="12" t="b">
        <f t="shared" si="16"/>
        <v>0</v>
      </c>
      <c r="AA24" s="19"/>
      <c r="AB24" s="12">
        <f t="shared" si="0"/>
        <v>0</v>
      </c>
      <c r="AC24" s="23"/>
      <c r="AD24" s="23"/>
      <c r="AE24" s="23"/>
      <c r="AF24" s="23"/>
      <c r="AG24" s="23"/>
      <c r="AH24" s="75"/>
    </row>
    <row r="25" spans="1:34">
      <c r="A25" s="195" t="s">
        <v>14</v>
      </c>
      <c r="B25" s="209"/>
      <c r="C25" s="11">
        <v>2</v>
      </c>
      <c r="D25" s="12" t="str">
        <f t="shared" si="1"/>
        <v>15</v>
      </c>
      <c r="E25" s="13" t="b">
        <f t="shared" si="2"/>
        <v>0</v>
      </c>
      <c r="F25" s="90">
        <v>15</v>
      </c>
      <c r="G25" s="90" t="str">
        <f t="shared" si="3"/>
        <v>1</v>
      </c>
      <c r="H25" s="209" t="str">
        <f t="shared" si="4"/>
        <v>1</v>
      </c>
      <c r="I25" s="11">
        <v>14</v>
      </c>
      <c r="J25" s="90" t="str">
        <f t="shared" si="5"/>
        <v>2</v>
      </c>
      <c r="K25" s="12" t="str">
        <f t="shared" si="6"/>
        <v>2</v>
      </c>
      <c r="L25" s="11"/>
      <c r="M25" s="90" t="b">
        <f t="shared" si="7"/>
        <v>0</v>
      </c>
      <c r="N25" s="12" t="b">
        <f t="shared" si="8"/>
        <v>0</v>
      </c>
      <c r="O25" s="17">
        <v>4</v>
      </c>
      <c r="P25" s="90" t="str">
        <f t="shared" si="9"/>
        <v>12</v>
      </c>
      <c r="Q25" s="12" t="b">
        <f t="shared" si="10"/>
        <v>0</v>
      </c>
      <c r="R25" s="13"/>
      <c r="S25" s="90" t="b">
        <f t="shared" si="11"/>
        <v>0</v>
      </c>
      <c r="T25" s="209" t="b">
        <f t="shared" si="12"/>
        <v>0</v>
      </c>
      <c r="U25" s="11"/>
      <c r="V25" s="90" t="b">
        <f t="shared" si="13"/>
        <v>0</v>
      </c>
      <c r="W25" s="12" t="b">
        <f t="shared" si="14"/>
        <v>0</v>
      </c>
      <c r="X25" s="11"/>
      <c r="Y25" s="90" t="b">
        <f t="shared" si="15"/>
        <v>0</v>
      </c>
      <c r="Z25" s="12" t="b">
        <f t="shared" si="16"/>
        <v>0</v>
      </c>
      <c r="AA25" s="11"/>
      <c r="AB25" s="12">
        <f t="shared" si="0"/>
        <v>30</v>
      </c>
      <c r="AC25" s="23"/>
      <c r="AD25" s="23"/>
      <c r="AE25" s="23"/>
      <c r="AF25" s="23"/>
      <c r="AG25" s="23"/>
      <c r="AH25" s="75"/>
    </row>
    <row r="26" spans="1:34">
      <c r="A26" s="195" t="s">
        <v>26</v>
      </c>
      <c r="B26" s="208"/>
      <c r="C26" s="10"/>
      <c r="D26" s="12" t="b">
        <f t="shared" si="1"/>
        <v>0</v>
      </c>
      <c r="E26" s="13" t="b">
        <f t="shared" si="2"/>
        <v>0</v>
      </c>
      <c r="F26" s="186"/>
      <c r="G26" s="90" t="b">
        <f t="shared" si="3"/>
        <v>0</v>
      </c>
      <c r="H26" s="209" t="b">
        <f t="shared" si="4"/>
        <v>0</v>
      </c>
      <c r="I26" s="26"/>
      <c r="J26" s="90" t="b">
        <f t="shared" si="5"/>
        <v>0</v>
      </c>
      <c r="K26" s="12" t="b">
        <f t="shared" si="6"/>
        <v>0</v>
      </c>
      <c r="L26" s="26"/>
      <c r="M26" s="90" t="b">
        <f t="shared" si="7"/>
        <v>0</v>
      </c>
      <c r="N26" s="12" t="b">
        <f t="shared" si="8"/>
        <v>0</v>
      </c>
      <c r="O26" s="10"/>
      <c r="P26" s="90" t="b">
        <f t="shared" si="9"/>
        <v>0</v>
      </c>
      <c r="Q26" s="12" t="b">
        <f t="shared" si="10"/>
        <v>0</v>
      </c>
      <c r="R26" s="9"/>
      <c r="S26" s="90" t="b">
        <f t="shared" si="11"/>
        <v>0</v>
      </c>
      <c r="T26" s="209" t="b">
        <f t="shared" si="12"/>
        <v>0</v>
      </c>
      <c r="U26" s="10"/>
      <c r="V26" s="90" t="b">
        <f t="shared" si="13"/>
        <v>0</v>
      </c>
      <c r="W26" s="12" t="b">
        <f t="shared" si="14"/>
        <v>0</v>
      </c>
      <c r="X26" s="10"/>
      <c r="Y26" s="90" t="b">
        <f t="shared" si="15"/>
        <v>0</v>
      </c>
      <c r="Z26" s="12" t="b">
        <f t="shared" si="16"/>
        <v>0</v>
      </c>
      <c r="AA26" s="11"/>
      <c r="AB26" s="12">
        <f t="shared" si="0"/>
        <v>0</v>
      </c>
      <c r="AC26" s="23"/>
      <c r="AD26" s="23"/>
      <c r="AE26" s="23"/>
      <c r="AF26" s="23"/>
      <c r="AG26" s="23"/>
      <c r="AH26" s="75"/>
    </row>
    <row r="27" spans="1:34">
      <c r="A27" s="27" t="s">
        <v>63</v>
      </c>
      <c r="B27" s="205"/>
      <c r="C27" s="17">
        <v>14</v>
      </c>
      <c r="D27" s="12" t="str">
        <f t="shared" si="1"/>
        <v>2</v>
      </c>
      <c r="E27" s="13" t="str">
        <f t="shared" si="2"/>
        <v>2</v>
      </c>
      <c r="F27" s="187">
        <v>4</v>
      </c>
      <c r="G27" s="90" t="str">
        <f t="shared" si="3"/>
        <v>12</v>
      </c>
      <c r="H27" s="209" t="b">
        <f t="shared" si="4"/>
        <v>0</v>
      </c>
      <c r="I27" s="11"/>
      <c r="J27" s="90" t="b">
        <f t="shared" si="5"/>
        <v>0</v>
      </c>
      <c r="K27" s="12" t="b">
        <f t="shared" si="6"/>
        <v>0</v>
      </c>
      <c r="L27" s="11"/>
      <c r="M27" s="90" t="b">
        <f t="shared" si="7"/>
        <v>0</v>
      </c>
      <c r="N27" s="12" t="b">
        <f t="shared" si="8"/>
        <v>0</v>
      </c>
      <c r="O27" s="17"/>
      <c r="P27" s="90" t="b">
        <f t="shared" si="9"/>
        <v>0</v>
      </c>
      <c r="Q27" s="12" t="b">
        <f t="shared" si="10"/>
        <v>0</v>
      </c>
      <c r="R27" s="13">
        <v>12</v>
      </c>
      <c r="S27" s="90" t="str">
        <f t="shared" si="11"/>
        <v>4</v>
      </c>
      <c r="T27" s="209" t="str">
        <f t="shared" si="12"/>
        <v>4</v>
      </c>
      <c r="U27" s="11">
        <v>7</v>
      </c>
      <c r="V27" s="90" t="str">
        <f t="shared" si="13"/>
        <v>9</v>
      </c>
      <c r="W27" s="12" t="b">
        <f t="shared" si="14"/>
        <v>0</v>
      </c>
      <c r="X27" s="11"/>
      <c r="Y27" s="90" t="b">
        <f t="shared" si="15"/>
        <v>0</v>
      </c>
      <c r="Z27" s="12" t="b">
        <f t="shared" si="16"/>
        <v>0</v>
      </c>
      <c r="AA27" s="19"/>
      <c r="AB27" s="12">
        <f t="shared" si="0"/>
        <v>27</v>
      </c>
      <c r="AC27" s="23"/>
      <c r="AD27" s="23"/>
      <c r="AE27" s="23"/>
      <c r="AF27" s="23"/>
      <c r="AG27" s="23"/>
      <c r="AH27" s="75"/>
    </row>
    <row r="28" spans="1:34">
      <c r="A28" s="18" t="s">
        <v>61</v>
      </c>
      <c r="B28" s="205"/>
      <c r="C28" s="11"/>
      <c r="D28" s="12" t="b">
        <f t="shared" si="1"/>
        <v>0</v>
      </c>
      <c r="E28" s="13" t="b">
        <f t="shared" si="2"/>
        <v>0</v>
      </c>
      <c r="F28" s="90"/>
      <c r="G28" s="90" t="b">
        <f t="shared" si="3"/>
        <v>0</v>
      </c>
      <c r="H28" s="209" t="b">
        <f t="shared" si="4"/>
        <v>0</v>
      </c>
      <c r="I28" s="11"/>
      <c r="J28" s="90" t="b">
        <f t="shared" si="5"/>
        <v>0</v>
      </c>
      <c r="K28" s="12" t="b">
        <f t="shared" si="6"/>
        <v>0</v>
      </c>
      <c r="L28" s="11"/>
      <c r="M28" s="90" t="b">
        <f t="shared" si="7"/>
        <v>0</v>
      </c>
      <c r="N28" s="12" t="b">
        <f t="shared" si="8"/>
        <v>0</v>
      </c>
      <c r="O28" s="17"/>
      <c r="P28" s="90" t="b">
        <f t="shared" si="9"/>
        <v>0</v>
      </c>
      <c r="Q28" s="12" t="b">
        <f t="shared" si="10"/>
        <v>0</v>
      </c>
      <c r="R28" s="13"/>
      <c r="S28" s="90" t="b">
        <f t="shared" si="11"/>
        <v>0</v>
      </c>
      <c r="T28" s="209" t="b">
        <f t="shared" si="12"/>
        <v>0</v>
      </c>
      <c r="U28" s="11"/>
      <c r="V28" s="90" t="b">
        <f t="shared" si="13"/>
        <v>0</v>
      </c>
      <c r="W28" s="12" t="b">
        <f t="shared" si="14"/>
        <v>0</v>
      </c>
      <c r="X28" s="11"/>
      <c r="Y28" s="90" t="b">
        <f t="shared" si="15"/>
        <v>0</v>
      </c>
      <c r="Z28" s="12" t="b">
        <f t="shared" si="16"/>
        <v>0</v>
      </c>
      <c r="AA28" s="18"/>
      <c r="AB28" s="12">
        <f t="shared" si="0"/>
        <v>0</v>
      </c>
      <c r="AC28" s="28"/>
      <c r="AD28" s="28"/>
      <c r="AE28" s="28"/>
      <c r="AF28" s="28"/>
      <c r="AG28" s="28"/>
      <c r="AH28" s="77"/>
    </row>
    <row r="29" spans="1:34">
      <c r="A29" s="195" t="s">
        <v>28</v>
      </c>
      <c r="B29" s="210"/>
      <c r="C29" s="19">
        <v>9</v>
      </c>
      <c r="D29" s="12" t="str">
        <f t="shared" si="1"/>
        <v>7</v>
      </c>
      <c r="E29" s="13" t="str">
        <f t="shared" si="2"/>
        <v>7</v>
      </c>
      <c r="F29" s="188"/>
      <c r="G29" s="90" t="b">
        <f t="shared" si="3"/>
        <v>0</v>
      </c>
      <c r="H29" s="209" t="b">
        <f t="shared" si="4"/>
        <v>0</v>
      </c>
      <c r="I29" s="11"/>
      <c r="J29" s="90" t="b">
        <f t="shared" si="5"/>
        <v>0</v>
      </c>
      <c r="K29" s="12" t="b">
        <f t="shared" si="6"/>
        <v>0</v>
      </c>
      <c r="L29" s="27"/>
      <c r="M29" s="90" t="b">
        <f t="shared" si="7"/>
        <v>0</v>
      </c>
      <c r="N29" s="12" t="b">
        <f t="shared" si="8"/>
        <v>0</v>
      </c>
      <c r="O29" s="19"/>
      <c r="P29" s="90" t="b">
        <f t="shared" si="9"/>
        <v>0</v>
      </c>
      <c r="Q29" s="12" t="b">
        <f t="shared" si="10"/>
        <v>0</v>
      </c>
      <c r="R29" s="221"/>
      <c r="S29" s="90" t="b">
        <f t="shared" si="11"/>
        <v>0</v>
      </c>
      <c r="T29" s="209" t="b">
        <f t="shared" si="12"/>
        <v>0</v>
      </c>
      <c r="U29" s="18">
        <v>8</v>
      </c>
      <c r="V29" s="90" t="str">
        <f t="shared" si="13"/>
        <v>8</v>
      </c>
      <c r="W29" s="12" t="b">
        <f t="shared" si="14"/>
        <v>0</v>
      </c>
      <c r="X29" s="18"/>
      <c r="Y29" s="90" t="b">
        <f t="shared" si="15"/>
        <v>0</v>
      </c>
      <c r="Z29" s="12" t="b">
        <f t="shared" si="16"/>
        <v>0</v>
      </c>
      <c r="AA29" s="18"/>
      <c r="AB29" s="12">
        <f t="shared" si="0"/>
        <v>15</v>
      </c>
      <c r="AC29" s="28"/>
      <c r="AD29" s="28"/>
      <c r="AE29" s="28"/>
      <c r="AF29" s="28"/>
      <c r="AG29" s="28"/>
      <c r="AH29" s="77"/>
    </row>
    <row r="30" spans="1:34">
      <c r="A30" s="18" t="s">
        <v>29</v>
      </c>
      <c r="B30" s="210"/>
      <c r="C30" s="19"/>
      <c r="D30" s="12" t="b">
        <f t="shared" si="1"/>
        <v>0</v>
      </c>
      <c r="E30" s="13" t="b">
        <f t="shared" si="2"/>
        <v>0</v>
      </c>
      <c r="F30" s="188"/>
      <c r="G30" s="90" t="b">
        <f t="shared" si="3"/>
        <v>0</v>
      </c>
      <c r="H30" s="209" t="b">
        <f t="shared" si="4"/>
        <v>0</v>
      </c>
      <c r="I30" s="27">
        <v>9</v>
      </c>
      <c r="J30" s="90" t="str">
        <f t="shared" si="5"/>
        <v>7</v>
      </c>
      <c r="K30" s="12" t="str">
        <f t="shared" si="6"/>
        <v>7</v>
      </c>
      <c r="L30" s="27"/>
      <c r="M30" s="90" t="b">
        <f t="shared" si="7"/>
        <v>0</v>
      </c>
      <c r="N30" s="12" t="b">
        <f t="shared" si="8"/>
        <v>0</v>
      </c>
      <c r="O30" s="18">
        <v>6</v>
      </c>
      <c r="P30" s="90" t="str">
        <f t="shared" si="9"/>
        <v>10</v>
      </c>
      <c r="Q30" s="12" t="b">
        <f t="shared" si="10"/>
        <v>0</v>
      </c>
      <c r="R30" s="20"/>
      <c r="S30" s="90" t="b">
        <f t="shared" si="11"/>
        <v>0</v>
      </c>
      <c r="T30" s="209" t="b">
        <f t="shared" si="12"/>
        <v>0</v>
      </c>
      <c r="U30" s="18">
        <v>4</v>
      </c>
      <c r="V30" s="90" t="str">
        <f t="shared" si="13"/>
        <v>12</v>
      </c>
      <c r="W30" s="12" t="b">
        <f t="shared" si="14"/>
        <v>0</v>
      </c>
      <c r="X30" s="18"/>
      <c r="Y30" s="90" t="b">
        <f t="shared" si="15"/>
        <v>0</v>
      </c>
      <c r="Z30" s="12" t="b">
        <f t="shared" si="16"/>
        <v>0</v>
      </c>
      <c r="AA30" s="10"/>
      <c r="AB30" s="12">
        <f t="shared" si="0"/>
        <v>29</v>
      </c>
      <c r="AC30" s="31"/>
      <c r="AD30" s="31"/>
      <c r="AE30" s="31"/>
      <c r="AF30" s="31"/>
      <c r="AG30" s="31"/>
      <c r="AH30" s="76"/>
    </row>
    <row r="31" spans="1:34">
      <c r="A31" s="195" t="s">
        <v>12</v>
      </c>
      <c r="B31" s="207"/>
      <c r="C31" s="11"/>
      <c r="D31" s="12" t="b">
        <f t="shared" si="1"/>
        <v>0</v>
      </c>
      <c r="E31" s="13" t="b">
        <f t="shared" si="2"/>
        <v>0</v>
      </c>
      <c r="F31" s="90"/>
      <c r="G31" s="90" t="b">
        <f t="shared" si="3"/>
        <v>0</v>
      </c>
      <c r="H31" s="209" t="b">
        <f t="shared" si="4"/>
        <v>0</v>
      </c>
      <c r="I31" s="11"/>
      <c r="J31" s="90" t="b">
        <f t="shared" si="5"/>
        <v>0</v>
      </c>
      <c r="K31" s="12" t="b">
        <f t="shared" si="6"/>
        <v>0</v>
      </c>
      <c r="L31" s="11">
        <v>1</v>
      </c>
      <c r="M31" s="90" t="str">
        <f t="shared" si="7"/>
        <v>17</v>
      </c>
      <c r="N31" s="12" t="b">
        <f t="shared" si="8"/>
        <v>0</v>
      </c>
      <c r="O31" s="17"/>
      <c r="P31" s="90" t="b">
        <f t="shared" si="9"/>
        <v>0</v>
      </c>
      <c r="Q31" s="12" t="b">
        <f t="shared" si="10"/>
        <v>0</v>
      </c>
      <c r="R31" s="13"/>
      <c r="S31" s="90" t="b">
        <f t="shared" si="11"/>
        <v>0</v>
      </c>
      <c r="T31" s="209" t="b">
        <f t="shared" si="12"/>
        <v>0</v>
      </c>
      <c r="U31" s="11"/>
      <c r="V31" s="90" t="b">
        <f t="shared" si="13"/>
        <v>0</v>
      </c>
      <c r="W31" s="12" t="b">
        <f t="shared" si="14"/>
        <v>0</v>
      </c>
      <c r="X31" s="11"/>
      <c r="Y31" s="90" t="b">
        <f t="shared" si="15"/>
        <v>0</v>
      </c>
      <c r="Z31" s="12" t="b">
        <f t="shared" si="16"/>
        <v>0</v>
      </c>
      <c r="AA31" s="11"/>
      <c r="AB31" s="12">
        <f t="shared" si="0"/>
        <v>17</v>
      </c>
      <c r="AC31" s="31"/>
      <c r="AD31" s="31"/>
      <c r="AE31" s="31"/>
      <c r="AF31" s="31"/>
      <c r="AG31" s="31"/>
      <c r="AH31" s="76"/>
    </row>
    <row r="32" spans="1:34">
      <c r="A32" s="195" t="s">
        <v>15</v>
      </c>
      <c r="B32" s="205"/>
      <c r="C32" s="11">
        <v>15</v>
      </c>
      <c r="D32" s="12" t="str">
        <f t="shared" si="1"/>
        <v>1</v>
      </c>
      <c r="E32" s="13" t="str">
        <f t="shared" si="2"/>
        <v>1</v>
      </c>
      <c r="F32" s="90"/>
      <c r="G32" s="90" t="b">
        <f t="shared" si="3"/>
        <v>0</v>
      </c>
      <c r="H32" s="209" t="b">
        <f t="shared" si="4"/>
        <v>0</v>
      </c>
      <c r="I32" s="11">
        <v>8</v>
      </c>
      <c r="J32" s="90" t="str">
        <f t="shared" si="5"/>
        <v>8</v>
      </c>
      <c r="K32" s="12" t="b">
        <f t="shared" si="6"/>
        <v>0</v>
      </c>
      <c r="L32" s="11">
        <v>12</v>
      </c>
      <c r="M32" s="90" t="str">
        <f t="shared" si="7"/>
        <v>4</v>
      </c>
      <c r="N32" s="12" t="str">
        <f t="shared" si="8"/>
        <v>4</v>
      </c>
      <c r="O32" s="17">
        <v>7</v>
      </c>
      <c r="P32" s="90" t="str">
        <f t="shared" si="9"/>
        <v>9</v>
      </c>
      <c r="Q32" s="12" t="b">
        <f t="shared" si="10"/>
        <v>0</v>
      </c>
      <c r="R32" s="13">
        <v>11</v>
      </c>
      <c r="S32" s="90" t="str">
        <f t="shared" si="11"/>
        <v>5</v>
      </c>
      <c r="T32" s="209" t="str">
        <f t="shared" si="12"/>
        <v>5</v>
      </c>
      <c r="U32" s="11"/>
      <c r="V32" s="90" t="b">
        <f t="shared" si="13"/>
        <v>0</v>
      </c>
      <c r="W32" s="12" t="b">
        <f t="shared" si="14"/>
        <v>0</v>
      </c>
      <c r="X32" s="11"/>
      <c r="Y32" s="90" t="b">
        <f t="shared" si="15"/>
        <v>0</v>
      </c>
      <c r="Z32" s="12" t="b">
        <f t="shared" si="16"/>
        <v>0</v>
      </c>
      <c r="AA32" s="11"/>
      <c r="AB32" s="12">
        <f t="shared" si="0"/>
        <v>27</v>
      </c>
      <c r="AC32" s="23"/>
      <c r="AD32" s="23"/>
      <c r="AE32" s="23"/>
      <c r="AF32" s="23"/>
      <c r="AG32" s="23"/>
      <c r="AH32" s="75"/>
    </row>
    <row r="33" spans="1:34">
      <c r="A33" s="18" t="s">
        <v>54</v>
      </c>
      <c r="B33" s="211"/>
      <c r="C33" s="68">
        <v>12</v>
      </c>
      <c r="D33" s="12" t="str">
        <f t="shared" si="1"/>
        <v>4</v>
      </c>
      <c r="E33" s="13" t="str">
        <f t="shared" si="2"/>
        <v>4</v>
      </c>
      <c r="F33" s="185"/>
      <c r="G33" s="90" t="b">
        <f t="shared" si="3"/>
        <v>0</v>
      </c>
      <c r="H33" s="209" t="b">
        <f t="shared" si="4"/>
        <v>0</v>
      </c>
      <c r="I33" s="69"/>
      <c r="J33" s="90" t="b">
        <f t="shared" si="5"/>
        <v>0</v>
      </c>
      <c r="K33" s="12" t="b">
        <f t="shared" si="6"/>
        <v>0</v>
      </c>
      <c r="L33" s="69"/>
      <c r="M33" s="90" t="b">
        <f t="shared" si="7"/>
        <v>0</v>
      </c>
      <c r="N33" s="12" t="b">
        <f t="shared" si="8"/>
        <v>0</v>
      </c>
      <c r="O33" s="29"/>
      <c r="P33" s="90" t="b">
        <f t="shared" si="9"/>
        <v>0</v>
      </c>
      <c r="Q33" s="12" t="b">
        <f t="shared" si="10"/>
        <v>0</v>
      </c>
      <c r="R33" s="214"/>
      <c r="S33" s="90" t="b">
        <f t="shared" si="11"/>
        <v>0</v>
      </c>
      <c r="T33" s="209" t="b">
        <f t="shared" si="12"/>
        <v>0</v>
      </c>
      <c r="U33" s="29"/>
      <c r="V33" s="90" t="b">
        <f t="shared" si="13"/>
        <v>0</v>
      </c>
      <c r="W33" s="12" t="b">
        <f t="shared" si="14"/>
        <v>0</v>
      </c>
      <c r="X33" s="29"/>
      <c r="Y33" s="90" t="b">
        <f t="shared" si="15"/>
        <v>0</v>
      </c>
      <c r="Z33" s="12" t="b">
        <f t="shared" si="16"/>
        <v>0</v>
      </c>
      <c r="AA33" s="29"/>
      <c r="AB33" s="12">
        <f t="shared" si="0"/>
        <v>4</v>
      </c>
      <c r="AC33" s="23"/>
      <c r="AD33" s="23"/>
      <c r="AE33" s="23"/>
      <c r="AF33" s="23"/>
      <c r="AG33" s="23"/>
      <c r="AH33" s="75"/>
    </row>
    <row r="34" spans="1:34">
      <c r="A34" s="195" t="s">
        <v>20</v>
      </c>
      <c r="B34" s="70"/>
      <c r="C34" s="68"/>
      <c r="D34" s="12" t="b">
        <f t="shared" si="1"/>
        <v>0</v>
      </c>
      <c r="E34" s="13" t="b">
        <f t="shared" si="2"/>
        <v>0</v>
      </c>
      <c r="F34" s="185">
        <v>14</v>
      </c>
      <c r="G34" s="90" t="str">
        <f t="shared" si="3"/>
        <v>2</v>
      </c>
      <c r="H34" s="209" t="str">
        <f t="shared" si="4"/>
        <v>2</v>
      </c>
      <c r="I34" s="69"/>
      <c r="J34" s="90" t="b">
        <f t="shared" si="5"/>
        <v>0</v>
      </c>
      <c r="K34" s="12" t="b">
        <f t="shared" si="6"/>
        <v>0</v>
      </c>
      <c r="L34" s="69">
        <v>9</v>
      </c>
      <c r="M34" s="90" t="str">
        <f t="shared" si="7"/>
        <v>7</v>
      </c>
      <c r="N34" s="12" t="str">
        <f t="shared" si="8"/>
        <v>7</v>
      </c>
      <c r="O34" s="71"/>
      <c r="P34" s="90" t="b">
        <f t="shared" si="9"/>
        <v>0</v>
      </c>
      <c r="Q34" s="12" t="b">
        <f t="shared" si="10"/>
        <v>0</v>
      </c>
      <c r="R34" s="66">
        <v>13</v>
      </c>
      <c r="S34" s="90" t="str">
        <f t="shared" si="11"/>
        <v>3</v>
      </c>
      <c r="T34" s="209" t="str">
        <f t="shared" si="12"/>
        <v>3</v>
      </c>
      <c r="U34" s="71"/>
      <c r="V34" s="90" t="b">
        <f t="shared" si="13"/>
        <v>0</v>
      </c>
      <c r="W34" s="12" t="b">
        <f t="shared" si="14"/>
        <v>0</v>
      </c>
      <c r="X34" s="71"/>
      <c r="Y34" s="90" t="b">
        <f t="shared" si="15"/>
        <v>0</v>
      </c>
      <c r="Z34" s="12" t="b">
        <f t="shared" si="16"/>
        <v>0</v>
      </c>
      <c r="AA34" s="71"/>
      <c r="AB34" s="12">
        <f t="shared" si="0"/>
        <v>12</v>
      </c>
      <c r="AC34" s="23"/>
      <c r="AD34" s="23"/>
      <c r="AE34" s="23"/>
      <c r="AF34" s="23"/>
      <c r="AG34" s="23"/>
      <c r="AH34" s="75"/>
    </row>
    <row r="35" spans="1:34">
      <c r="A35" s="18" t="s">
        <v>40</v>
      </c>
      <c r="B35" s="205"/>
      <c r="C35" s="11"/>
      <c r="D35" s="12" t="b">
        <f t="shared" si="1"/>
        <v>0</v>
      </c>
      <c r="E35" s="13" t="b">
        <f t="shared" si="2"/>
        <v>0</v>
      </c>
      <c r="F35" s="90"/>
      <c r="G35" s="90" t="b">
        <f t="shared" si="3"/>
        <v>0</v>
      </c>
      <c r="H35" s="209" t="b">
        <f t="shared" si="4"/>
        <v>0</v>
      </c>
      <c r="I35" s="11"/>
      <c r="J35" s="90" t="b">
        <f t="shared" si="5"/>
        <v>0</v>
      </c>
      <c r="K35" s="12" t="b">
        <f t="shared" si="6"/>
        <v>0</v>
      </c>
      <c r="L35" s="11"/>
      <c r="M35" s="90" t="b">
        <f t="shared" si="7"/>
        <v>0</v>
      </c>
      <c r="N35" s="12" t="b">
        <f t="shared" si="8"/>
        <v>0</v>
      </c>
      <c r="O35" s="11"/>
      <c r="P35" s="90" t="b">
        <f t="shared" si="9"/>
        <v>0</v>
      </c>
      <c r="Q35" s="12" t="b">
        <f t="shared" si="10"/>
        <v>0</v>
      </c>
      <c r="R35" s="13"/>
      <c r="S35" s="90" t="b">
        <f t="shared" si="11"/>
        <v>0</v>
      </c>
      <c r="T35" s="209" t="b">
        <f t="shared" si="12"/>
        <v>0</v>
      </c>
      <c r="U35" s="11"/>
      <c r="V35" s="90" t="b">
        <f t="shared" si="13"/>
        <v>0</v>
      </c>
      <c r="W35" s="12" t="b">
        <f t="shared" si="14"/>
        <v>0</v>
      </c>
      <c r="X35" s="11"/>
      <c r="Y35" s="90" t="b">
        <f t="shared" si="15"/>
        <v>0</v>
      </c>
      <c r="Z35" s="12" t="b">
        <f t="shared" si="16"/>
        <v>0</v>
      </c>
      <c r="AA35" s="11"/>
      <c r="AB35" s="12">
        <f t="shared" si="0"/>
        <v>0</v>
      </c>
      <c r="AC35" s="31"/>
      <c r="AD35" s="31"/>
      <c r="AE35" s="31"/>
      <c r="AF35" s="31"/>
      <c r="AG35" s="31"/>
      <c r="AH35" s="76"/>
    </row>
    <row r="36" spans="1:34">
      <c r="A36" s="18" t="s">
        <v>42</v>
      </c>
      <c r="B36" s="207"/>
      <c r="C36" s="11"/>
      <c r="D36" s="12" t="b">
        <f t="shared" si="1"/>
        <v>0</v>
      </c>
      <c r="E36" s="13" t="b">
        <f t="shared" si="2"/>
        <v>0</v>
      </c>
      <c r="F36" s="90"/>
      <c r="G36" s="90" t="b">
        <f t="shared" si="3"/>
        <v>0</v>
      </c>
      <c r="H36" s="209" t="b">
        <f t="shared" si="4"/>
        <v>0</v>
      </c>
      <c r="I36" s="11"/>
      <c r="J36" s="90" t="b">
        <f t="shared" si="5"/>
        <v>0</v>
      </c>
      <c r="K36" s="12" t="b">
        <f t="shared" si="6"/>
        <v>0</v>
      </c>
      <c r="L36" s="11"/>
      <c r="M36" s="90" t="b">
        <f t="shared" si="7"/>
        <v>0</v>
      </c>
      <c r="N36" s="12" t="b">
        <f t="shared" si="8"/>
        <v>0</v>
      </c>
      <c r="O36" s="17"/>
      <c r="P36" s="90" t="b">
        <f t="shared" si="9"/>
        <v>0</v>
      </c>
      <c r="Q36" s="12" t="b">
        <f t="shared" si="10"/>
        <v>0</v>
      </c>
      <c r="R36" s="13"/>
      <c r="S36" s="90" t="b">
        <f t="shared" si="11"/>
        <v>0</v>
      </c>
      <c r="T36" s="209" t="b">
        <f t="shared" si="12"/>
        <v>0</v>
      </c>
      <c r="U36" s="11"/>
      <c r="V36" s="90" t="b">
        <f t="shared" si="13"/>
        <v>0</v>
      </c>
      <c r="W36" s="12" t="b">
        <f t="shared" si="14"/>
        <v>0</v>
      </c>
      <c r="X36" s="11"/>
      <c r="Y36" s="90" t="b">
        <f t="shared" si="15"/>
        <v>0</v>
      </c>
      <c r="Z36" s="12" t="b">
        <f t="shared" si="16"/>
        <v>0</v>
      </c>
      <c r="AA36" s="11"/>
      <c r="AB36" s="12">
        <f t="shared" si="0"/>
        <v>0</v>
      </c>
      <c r="AC36" s="28"/>
      <c r="AD36" s="28"/>
      <c r="AE36" s="23"/>
      <c r="AF36" s="23"/>
      <c r="AG36" s="28"/>
      <c r="AH36" s="77"/>
    </row>
    <row r="37" spans="1:34">
      <c r="A37" s="18" t="s">
        <v>50</v>
      </c>
      <c r="B37" s="208"/>
      <c r="C37" s="10"/>
      <c r="D37" s="12" t="b">
        <f t="shared" si="1"/>
        <v>0</v>
      </c>
      <c r="E37" s="13" t="b">
        <f t="shared" si="2"/>
        <v>0</v>
      </c>
      <c r="F37" s="186"/>
      <c r="G37" s="90" t="b">
        <f t="shared" si="3"/>
        <v>0</v>
      </c>
      <c r="H37" s="209" t="b">
        <f t="shared" si="4"/>
        <v>0</v>
      </c>
      <c r="I37" s="26">
        <v>11</v>
      </c>
      <c r="J37" s="90" t="str">
        <f t="shared" si="5"/>
        <v>5</v>
      </c>
      <c r="K37" s="12" t="str">
        <f t="shared" si="6"/>
        <v>5</v>
      </c>
      <c r="L37" s="26">
        <v>2</v>
      </c>
      <c r="M37" s="90" t="str">
        <f t="shared" si="7"/>
        <v>15</v>
      </c>
      <c r="N37" s="12" t="b">
        <f t="shared" si="8"/>
        <v>0</v>
      </c>
      <c r="O37" s="10"/>
      <c r="P37" s="90" t="b">
        <f t="shared" si="9"/>
        <v>0</v>
      </c>
      <c r="Q37" s="12" t="b">
        <f t="shared" si="10"/>
        <v>0</v>
      </c>
      <c r="R37" s="9"/>
      <c r="S37" s="90" t="b">
        <f t="shared" si="11"/>
        <v>0</v>
      </c>
      <c r="T37" s="209" t="b">
        <f t="shared" si="12"/>
        <v>0</v>
      </c>
      <c r="U37" s="10">
        <v>13</v>
      </c>
      <c r="V37" s="90" t="str">
        <f t="shared" si="13"/>
        <v>3</v>
      </c>
      <c r="W37" s="12" t="str">
        <f t="shared" si="14"/>
        <v>3</v>
      </c>
      <c r="X37" s="10"/>
      <c r="Y37" s="90" t="b">
        <f t="shared" si="15"/>
        <v>0</v>
      </c>
      <c r="Z37" s="12" t="b">
        <f t="shared" si="16"/>
        <v>0</v>
      </c>
      <c r="AA37" s="11"/>
      <c r="AB37" s="12">
        <f t="shared" si="0"/>
        <v>23</v>
      </c>
      <c r="AC37" s="23"/>
      <c r="AD37" s="23"/>
      <c r="AE37" s="23"/>
      <c r="AF37" s="23"/>
      <c r="AG37" s="23"/>
      <c r="AH37" s="75"/>
    </row>
    <row r="38" spans="1:34">
      <c r="A38" s="18" t="s">
        <v>36</v>
      </c>
      <c r="B38" s="207"/>
      <c r="C38" s="11"/>
      <c r="D38" s="12" t="b">
        <f t="shared" si="1"/>
        <v>0</v>
      </c>
      <c r="E38" s="13" t="b">
        <f t="shared" si="2"/>
        <v>0</v>
      </c>
      <c r="F38" s="187"/>
      <c r="G38" s="90" t="b">
        <f t="shared" si="3"/>
        <v>0</v>
      </c>
      <c r="H38" s="209" t="b">
        <f t="shared" si="4"/>
        <v>0</v>
      </c>
      <c r="I38" s="11"/>
      <c r="J38" s="90" t="b">
        <f t="shared" si="5"/>
        <v>0</v>
      </c>
      <c r="K38" s="12" t="b">
        <f t="shared" si="6"/>
        <v>0</v>
      </c>
      <c r="L38" s="11"/>
      <c r="M38" s="90" t="b">
        <f t="shared" si="7"/>
        <v>0</v>
      </c>
      <c r="N38" s="12" t="b">
        <f t="shared" si="8"/>
        <v>0</v>
      </c>
      <c r="O38" s="17"/>
      <c r="P38" s="90" t="b">
        <f t="shared" si="9"/>
        <v>0</v>
      </c>
      <c r="Q38" s="12" t="b">
        <f t="shared" si="10"/>
        <v>0</v>
      </c>
      <c r="R38" s="13"/>
      <c r="S38" s="90" t="b">
        <f t="shared" si="11"/>
        <v>0</v>
      </c>
      <c r="T38" s="209" t="b">
        <f t="shared" si="12"/>
        <v>0</v>
      </c>
      <c r="U38" s="11"/>
      <c r="V38" s="90" t="b">
        <f t="shared" si="13"/>
        <v>0</v>
      </c>
      <c r="W38" s="12" t="b">
        <f t="shared" si="14"/>
        <v>0</v>
      </c>
      <c r="X38" s="11"/>
      <c r="Y38" s="90" t="b">
        <f t="shared" si="15"/>
        <v>0</v>
      </c>
      <c r="Z38" s="12" t="b">
        <f t="shared" si="16"/>
        <v>0</v>
      </c>
      <c r="AA38" s="18"/>
      <c r="AB38" s="12">
        <f t="shared" si="0"/>
        <v>0</v>
      </c>
      <c r="AC38" s="28"/>
      <c r="AD38" s="28"/>
      <c r="AE38" s="28"/>
      <c r="AF38" s="28"/>
      <c r="AG38" s="28"/>
      <c r="AH38" s="77"/>
    </row>
    <row r="39" spans="1:34">
      <c r="A39" s="18" t="s">
        <v>55</v>
      </c>
      <c r="B39" s="208"/>
      <c r="C39" s="11"/>
      <c r="D39" s="12" t="b">
        <f t="shared" si="1"/>
        <v>0</v>
      </c>
      <c r="E39" s="13" t="b">
        <f t="shared" si="2"/>
        <v>0</v>
      </c>
      <c r="F39" s="187"/>
      <c r="G39" s="90" t="b">
        <f t="shared" si="3"/>
        <v>0</v>
      </c>
      <c r="H39" s="209" t="b">
        <f t="shared" si="4"/>
        <v>0</v>
      </c>
      <c r="I39" s="11"/>
      <c r="J39" s="90" t="b">
        <f t="shared" si="5"/>
        <v>0</v>
      </c>
      <c r="K39" s="12" t="b">
        <f t="shared" si="6"/>
        <v>0</v>
      </c>
      <c r="L39" s="11"/>
      <c r="M39" s="90" t="b">
        <f t="shared" si="7"/>
        <v>0</v>
      </c>
      <c r="N39" s="12" t="b">
        <f t="shared" si="8"/>
        <v>0</v>
      </c>
      <c r="O39" s="17"/>
      <c r="P39" s="90" t="b">
        <f t="shared" si="9"/>
        <v>0</v>
      </c>
      <c r="Q39" s="12" t="b">
        <f t="shared" si="10"/>
        <v>0</v>
      </c>
      <c r="R39" s="13"/>
      <c r="S39" s="90" t="b">
        <f t="shared" si="11"/>
        <v>0</v>
      </c>
      <c r="T39" s="209" t="b">
        <f t="shared" si="12"/>
        <v>0</v>
      </c>
      <c r="U39" s="11"/>
      <c r="V39" s="90" t="b">
        <f t="shared" si="13"/>
        <v>0</v>
      </c>
      <c r="W39" s="12" t="b">
        <f t="shared" si="14"/>
        <v>0</v>
      </c>
      <c r="X39" s="11"/>
      <c r="Y39" s="90" t="b">
        <f t="shared" si="15"/>
        <v>0</v>
      </c>
      <c r="Z39" s="12" t="b">
        <f t="shared" si="16"/>
        <v>0</v>
      </c>
      <c r="AA39" s="10"/>
      <c r="AB39" s="12">
        <f t="shared" si="0"/>
        <v>0</v>
      </c>
      <c r="AC39" s="28"/>
      <c r="AD39" s="28"/>
      <c r="AE39" s="23"/>
      <c r="AF39" s="23"/>
      <c r="AG39" s="28"/>
      <c r="AH39" s="77"/>
    </row>
    <row r="40" spans="1:34">
      <c r="A40" s="195" t="s">
        <v>18</v>
      </c>
      <c r="B40" s="212"/>
      <c r="C40" s="10"/>
      <c r="D40" s="12" t="b">
        <f t="shared" si="1"/>
        <v>0</v>
      </c>
      <c r="E40" s="13" t="b">
        <f t="shared" si="2"/>
        <v>0</v>
      </c>
      <c r="F40" s="186">
        <v>8</v>
      </c>
      <c r="G40" s="90" t="str">
        <f t="shared" si="3"/>
        <v>8</v>
      </c>
      <c r="H40" s="209" t="b">
        <f t="shared" si="4"/>
        <v>0</v>
      </c>
      <c r="I40" s="26"/>
      <c r="J40" s="90" t="b">
        <f t="shared" si="5"/>
        <v>0</v>
      </c>
      <c r="K40" s="12" t="b">
        <f t="shared" si="6"/>
        <v>0</v>
      </c>
      <c r="L40" s="26">
        <v>11</v>
      </c>
      <c r="M40" s="90" t="str">
        <f t="shared" si="7"/>
        <v>5</v>
      </c>
      <c r="N40" s="12" t="str">
        <f t="shared" si="8"/>
        <v>5</v>
      </c>
      <c r="O40" s="10"/>
      <c r="P40" s="90" t="b">
        <f t="shared" si="9"/>
        <v>0</v>
      </c>
      <c r="Q40" s="12" t="b">
        <f t="shared" si="10"/>
        <v>0</v>
      </c>
      <c r="R40" s="9"/>
      <c r="S40" s="90" t="b">
        <f t="shared" si="11"/>
        <v>0</v>
      </c>
      <c r="T40" s="209" t="b">
        <f t="shared" si="12"/>
        <v>0</v>
      </c>
      <c r="U40" s="10"/>
      <c r="V40" s="90" t="b">
        <f t="shared" si="13"/>
        <v>0</v>
      </c>
      <c r="W40" s="12" t="b">
        <f t="shared" si="14"/>
        <v>0</v>
      </c>
      <c r="X40" s="10"/>
      <c r="Y40" s="90" t="b">
        <f t="shared" si="15"/>
        <v>0</v>
      </c>
      <c r="Z40" s="12" t="b">
        <f t="shared" si="16"/>
        <v>0</v>
      </c>
      <c r="AA40" s="11"/>
      <c r="AB40" s="12">
        <f t="shared" si="0"/>
        <v>13</v>
      </c>
      <c r="AC40" s="23"/>
      <c r="AD40" s="23"/>
      <c r="AE40" s="23"/>
      <c r="AF40" s="23"/>
      <c r="AG40" s="23"/>
      <c r="AH40" s="75"/>
    </row>
    <row r="41" spans="1:34">
      <c r="A41" s="18" t="s">
        <v>148</v>
      </c>
      <c r="B41" s="209"/>
      <c r="C41" s="11">
        <v>1</v>
      </c>
      <c r="D41" s="12" t="str">
        <f t="shared" si="1"/>
        <v>17</v>
      </c>
      <c r="E41" s="13" t="b">
        <f t="shared" si="2"/>
        <v>0</v>
      </c>
      <c r="F41" s="90">
        <v>10</v>
      </c>
      <c r="G41" s="90" t="str">
        <f t="shared" si="3"/>
        <v>6</v>
      </c>
      <c r="H41" s="209" t="str">
        <f t="shared" si="4"/>
        <v>6</v>
      </c>
      <c r="I41" s="11">
        <v>1</v>
      </c>
      <c r="J41" s="90" t="str">
        <f t="shared" si="5"/>
        <v>17</v>
      </c>
      <c r="K41" s="12" t="b">
        <f t="shared" si="6"/>
        <v>0</v>
      </c>
      <c r="L41" s="11">
        <v>6</v>
      </c>
      <c r="M41" s="90" t="str">
        <f t="shared" si="7"/>
        <v>10</v>
      </c>
      <c r="N41" s="12" t="b">
        <f t="shared" si="8"/>
        <v>0</v>
      </c>
      <c r="O41" s="11">
        <v>9</v>
      </c>
      <c r="P41" s="90" t="str">
        <f t="shared" si="9"/>
        <v>7</v>
      </c>
      <c r="Q41" s="12" t="str">
        <f t="shared" si="10"/>
        <v>7</v>
      </c>
      <c r="R41" s="13">
        <v>6</v>
      </c>
      <c r="S41" s="90" t="str">
        <f t="shared" si="11"/>
        <v>10</v>
      </c>
      <c r="T41" s="209" t="b">
        <f t="shared" si="12"/>
        <v>0</v>
      </c>
      <c r="U41" s="11"/>
      <c r="V41" s="90" t="b">
        <f t="shared" si="13"/>
        <v>0</v>
      </c>
      <c r="W41" s="12" t="b">
        <f t="shared" si="14"/>
        <v>0</v>
      </c>
      <c r="X41" s="11"/>
      <c r="Y41" s="90" t="b">
        <f t="shared" si="15"/>
        <v>0</v>
      </c>
      <c r="Z41" s="12" t="b">
        <f t="shared" si="16"/>
        <v>0</v>
      </c>
      <c r="AA41" s="11"/>
      <c r="AB41" s="12">
        <f t="shared" si="0"/>
        <v>67</v>
      </c>
      <c r="AC41" s="31"/>
      <c r="AD41" s="31"/>
      <c r="AE41" s="31"/>
      <c r="AF41" s="31"/>
      <c r="AG41" s="31"/>
      <c r="AH41" s="76"/>
    </row>
    <row r="42" spans="1:34">
      <c r="A42" s="194" t="s">
        <v>35</v>
      </c>
      <c r="B42" s="210"/>
      <c r="C42" s="19"/>
      <c r="D42" s="12" t="b">
        <f t="shared" si="1"/>
        <v>0</v>
      </c>
      <c r="E42" s="13" t="b">
        <f t="shared" si="2"/>
        <v>0</v>
      </c>
      <c r="F42" s="188"/>
      <c r="G42" s="90" t="b">
        <f t="shared" si="3"/>
        <v>0</v>
      </c>
      <c r="H42" s="209" t="b">
        <f t="shared" si="4"/>
        <v>0</v>
      </c>
      <c r="I42" s="27"/>
      <c r="J42" s="90" t="b">
        <f t="shared" si="5"/>
        <v>0</v>
      </c>
      <c r="K42" s="12" t="b">
        <f t="shared" si="6"/>
        <v>0</v>
      </c>
      <c r="L42" s="27"/>
      <c r="M42" s="90" t="b">
        <f t="shared" si="7"/>
        <v>0</v>
      </c>
      <c r="N42" s="12" t="b">
        <f t="shared" si="8"/>
        <v>0</v>
      </c>
      <c r="O42" s="18"/>
      <c r="P42" s="90" t="b">
        <f t="shared" si="9"/>
        <v>0</v>
      </c>
      <c r="Q42" s="12" t="b">
        <f t="shared" si="10"/>
        <v>0</v>
      </c>
      <c r="R42" s="221"/>
      <c r="S42" s="90" t="b">
        <f t="shared" si="11"/>
        <v>0</v>
      </c>
      <c r="T42" s="209" t="b">
        <f t="shared" si="12"/>
        <v>0</v>
      </c>
      <c r="U42" s="18"/>
      <c r="V42" s="90" t="b">
        <f t="shared" si="13"/>
        <v>0</v>
      </c>
      <c r="W42" s="12" t="b">
        <f t="shared" si="14"/>
        <v>0</v>
      </c>
      <c r="X42" s="18"/>
      <c r="Y42" s="90" t="b">
        <f t="shared" si="15"/>
        <v>0</v>
      </c>
      <c r="Z42" s="12" t="b">
        <f t="shared" si="16"/>
        <v>0</v>
      </c>
      <c r="AA42" s="11"/>
      <c r="AB42" s="12">
        <f t="shared" si="0"/>
        <v>0</v>
      </c>
      <c r="AC42" s="28"/>
      <c r="AD42" s="28"/>
      <c r="AE42" s="28"/>
      <c r="AF42" s="28"/>
      <c r="AG42" s="28"/>
      <c r="AH42" s="77"/>
    </row>
    <row r="43" spans="1:34">
      <c r="A43" s="195" t="s">
        <v>17</v>
      </c>
      <c r="B43" s="207"/>
      <c r="C43" s="11">
        <v>13</v>
      </c>
      <c r="D43" s="12" t="str">
        <f t="shared" si="1"/>
        <v>3</v>
      </c>
      <c r="E43" s="13" t="str">
        <f t="shared" si="2"/>
        <v>3</v>
      </c>
      <c r="F43" s="90"/>
      <c r="G43" s="90" t="b">
        <f t="shared" si="3"/>
        <v>0</v>
      </c>
      <c r="H43" s="209" t="b">
        <f t="shared" si="4"/>
        <v>0</v>
      </c>
      <c r="I43" s="11"/>
      <c r="J43" s="90" t="b">
        <f t="shared" si="5"/>
        <v>0</v>
      </c>
      <c r="K43" s="12" t="b">
        <f t="shared" si="6"/>
        <v>0</v>
      </c>
      <c r="L43" s="11"/>
      <c r="M43" s="90" t="b">
        <f t="shared" si="7"/>
        <v>0</v>
      </c>
      <c r="N43" s="12" t="b">
        <f t="shared" si="8"/>
        <v>0</v>
      </c>
      <c r="O43" s="17">
        <v>10</v>
      </c>
      <c r="P43" s="90" t="str">
        <f t="shared" si="9"/>
        <v>6</v>
      </c>
      <c r="Q43" s="12" t="str">
        <f t="shared" si="10"/>
        <v>6</v>
      </c>
      <c r="R43" s="13"/>
      <c r="S43" s="90" t="b">
        <f t="shared" si="11"/>
        <v>0</v>
      </c>
      <c r="T43" s="209" t="b">
        <f t="shared" si="12"/>
        <v>0</v>
      </c>
      <c r="U43" s="11">
        <v>15</v>
      </c>
      <c r="V43" s="90" t="str">
        <f t="shared" si="13"/>
        <v>1</v>
      </c>
      <c r="W43" s="12" t="str">
        <f t="shared" si="14"/>
        <v>1</v>
      </c>
      <c r="X43" s="11"/>
      <c r="Y43" s="90" t="b">
        <f t="shared" si="15"/>
        <v>0</v>
      </c>
      <c r="Z43" s="12" t="b">
        <f t="shared" si="16"/>
        <v>0</v>
      </c>
      <c r="AA43" s="11"/>
      <c r="AB43" s="12">
        <f t="shared" si="0"/>
        <v>10</v>
      </c>
      <c r="AC43" s="23"/>
      <c r="AD43" s="23"/>
      <c r="AE43" s="23"/>
      <c r="AF43" s="23"/>
      <c r="AG43" s="23"/>
      <c r="AH43" s="75"/>
    </row>
    <row r="44" spans="1:34">
      <c r="A44" s="195" t="s">
        <v>13</v>
      </c>
      <c r="B44" s="205"/>
      <c r="C44" s="17">
        <v>10</v>
      </c>
      <c r="D44" s="12" t="str">
        <f t="shared" si="1"/>
        <v>6</v>
      </c>
      <c r="E44" s="13" t="str">
        <f t="shared" si="2"/>
        <v>6</v>
      </c>
      <c r="F44" s="187"/>
      <c r="G44" s="90" t="b">
        <f t="shared" si="3"/>
        <v>0</v>
      </c>
      <c r="H44" s="209" t="b">
        <f t="shared" si="4"/>
        <v>0</v>
      </c>
      <c r="I44" s="11">
        <v>9</v>
      </c>
      <c r="J44" s="90" t="str">
        <f t="shared" si="5"/>
        <v>7</v>
      </c>
      <c r="K44" s="12" t="str">
        <f t="shared" si="6"/>
        <v>7</v>
      </c>
      <c r="L44" s="11">
        <v>14</v>
      </c>
      <c r="M44" s="90" t="str">
        <f t="shared" si="7"/>
        <v>2</v>
      </c>
      <c r="N44" s="12" t="str">
        <f t="shared" si="8"/>
        <v>2</v>
      </c>
      <c r="O44" s="11"/>
      <c r="P44" s="90" t="b">
        <f t="shared" si="9"/>
        <v>0</v>
      </c>
      <c r="Q44" s="12" t="b">
        <f t="shared" si="10"/>
        <v>0</v>
      </c>
      <c r="R44" s="13"/>
      <c r="S44" s="90" t="b">
        <f t="shared" si="11"/>
        <v>0</v>
      </c>
      <c r="T44" s="209" t="b">
        <f t="shared" si="12"/>
        <v>0</v>
      </c>
      <c r="U44" s="11">
        <v>10</v>
      </c>
      <c r="V44" s="90" t="str">
        <f t="shared" si="13"/>
        <v>6</v>
      </c>
      <c r="W44" s="12" t="str">
        <f t="shared" si="14"/>
        <v>6</v>
      </c>
      <c r="X44" s="11"/>
      <c r="Y44" s="90" t="b">
        <f t="shared" si="15"/>
        <v>0</v>
      </c>
      <c r="Z44" s="12" t="b">
        <f t="shared" si="16"/>
        <v>0</v>
      </c>
      <c r="AA44" s="11"/>
      <c r="AB44" s="12">
        <f t="shared" si="0"/>
        <v>21</v>
      </c>
      <c r="AC44" s="31"/>
      <c r="AD44" s="31"/>
      <c r="AE44" s="31"/>
      <c r="AF44" s="31"/>
      <c r="AG44" s="31"/>
      <c r="AH44" s="76"/>
    </row>
    <row r="45" spans="1:34">
      <c r="A45" s="195" t="s">
        <v>19</v>
      </c>
      <c r="B45" s="205"/>
      <c r="C45" s="10"/>
      <c r="D45" s="12" t="b">
        <f t="shared" si="1"/>
        <v>0</v>
      </c>
      <c r="E45" s="13" t="b">
        <f t="shared" si="2"/>
        <v>0</v>
      </c>
      <c r="F45" s="186">
        <v>11</v>
      </c>
      <c r="G45" s="90" t="str">
        <f t="shared" si="3"/>
        <v>5</v>
      </c>
      <c r="H45" s="209" t="str">
        <f t="shared" si="4"/>
        <v>5</v>
      </c>
      <c r="I45" s="26"/>
      <c r="J45" s="90" t="b">
        <f t="shared" si="5"/>
        <v>0</v>
      </c>
      <c r="K45" s="12" t="b">
        <f t="shared" si="6"/>
        <v>0</v>
      </c>
      <c r="L45" s="26">
        <v>15</v>
      </c>
      <c r="M45" s="90" t="str">
        <f t="shared" si="7"/>
        <v>1</v>
      </c>
      <c r="N45" s="12" t="str">
        <f t="shared" si="8"/>
        <v>1</v>
      </c>
      <c r="O45" s="10"/>
      <c r="P45" s="90" t="b">
        <f t="shared" si="9"/>
        <v>0</v>
      </c>
      <c r="Q45" s="12" t="b">
        <f t="shared" si="10"/>
        <v>0</v>
      </c>
      <c r="R45" s="9"/>
      <c r="S45" s="90" t="b">
        <f t="shared" si="11"/>
        <v>0</v>
      </c>
      <c r="T45" s="209" t="b">
        <f t="shared" si="12"/>
        <v>0</v>
      </c>
      <c r="U45" s="10"/>
      <c r="V45" s="90" t="b">
        <f t="shared" si="13"/>
        <v>0</v>
      </c>
      <c r="W45" s="12" t="b">
        <f t="shared" si="14"/>
        <v>0</v>
      </c>
      <c r="X45" s="10"/>
      <c r="Y45" s="90" t="b">
        <f t="shared" si="15"/>
        <v>0</v>
      </c>
      <c r="Z45" s="12" t="b">
        <f t="shared" si="16"/>
        <v>0</v>
      </c>
      <c r="AA45" s="11"/>
      <c r="AB45" s="12">
        <f t="shared" si="0"/>
        <v>6</v>
      </c>
      <c r="AC45" s="23"/>
      <c r="AD45" s="23"/>
      <c r="AE45" s="23"/>
      <c r="AF45" s="23"/>
      <c r="AG45" s="23"/>
      <c r="AH45" s="75"/>
    </row>
    <row r="46" spans="1:34">
      <c r="A46" s="18" t="s">
        <v>32</v>
      </c>
      <c r="B46" s="210"/>
      <c r="C46" s="19"/>
      <c r="D46" s="12" t="b">
        <f t="shared" si="1"/>
        <v>0</v>
      </c>
      <c r="E46" s="13" t="b">
        <f t="shared" si="2"/>
        <v>0</v>
      </c>
      <c r="F46" s="188">
        <v>7</v>
      </c>
      <c r="G46" s="90" t="str">
        <f t="shared" si="3"/>
        <v>9</v>
      </c>
      <c r="H46" s="209" t="b">
        <f t="shared" si="4"/>
        <v>0</v>
      </c>
      <c r="I46" s="27"/>
      <c r="J46" s="90" t="b">
        <f t="shared" si="5"/>
        <v>0</v>
      </c>
      <c r="K46" s="12" t="b">
        <f t="shared" si="6"/>
        <v>0</v>
      </c>
      <c r="L46" s="27"/>
      <c r="M46" s="90" t="b">
        <f t="shared" si="7"/>
        <v>0</v>
      </c>
      <c r="N46" s="12" t="b">
        <f t="shared" si="8"/>
        <v>0</v>
      </c>
      <c r="O46" s="18">
        <v>15</v>
      </c>
      <c r="P46" s="90" t="str">
        <f t="shared" si="9"/>
        <v>1</v>
      </c>
      <c r="Q46" s="12" t="str">
        <f t="shared" si="10"/>
        <v>1</v>
      </c>
      <c r="R46" s="221"/>
      <c r="S46" s="90" t="b">
        <f t="shared" si="11"/>
        <v>0</v>
      </c>
      <c r="T46" s="209" t="b">
        <f t="shared" si="12"/>
        <v>0</v>
      </c>
      <c r="U46" s="18"/>
      <c r="V46" s="90" t="b">
        <f t="shared" si="13"/>
        <v>0</v>
      </c>
      <c r="W46" s="12" t="b">
        <f t="shared" si="14"/>
        <v>0</v>
      </c>
      <c r="X46" s="18"/>
      <c r="Y46" s="90" t="b">
        <f t="shared" si="15"/>
        <v>0</v>
      </c>
      <c r="Z46" s="12" t="b">
        <f t="shared" si="16"/>
        <v>0</v>
      </c>
      <c r="AA46" s="11"/>
      <c r="AB46" s="12">
        <f t="shared" si="0"/>
        <v>10</v>
      </c>
      <c r="AC46" s="31"/>
      <c r="AD46" s="31"/>
      <c r="AE46" s="31"/>
      <c r="AF46" s="31"/>
      <c r="AG46" s="31"/>
      <c r="AH46" s="76"/>
    </row>
    <row r="47" spans="1:34">
      <c r="A47" s="194" t="s">
        <v>49</v>
      </c>
      <c r="B47" s="210"/>
      <c r="C47" s="19"/>
      <c r="D47" s="12" t="b">
        <f t="shared" si="1"/>
        <v>0</v>
      </c>
      <c r="E47" s="13" t="b">
        <f t="shared" si="2"/>
        <v>0</v>
      </c>
      <c r="F47" s="188"/>
      <c r="G47" s="90" t="b">
        <f t="shared" si="3"/>
        <v>0</v>
      </c>
      <c r="H47" s="209" t="b">
        <f t="shared" si="4"/>
        <v>0</v>
      </c>
      <c r="I47" s="27"/>
      <c r="J47" s="90" t="b">
        <f t="shared" si="5"/>
        <v>0</v>
      </c>
      <c r="K47" s="12" t="b">
        <f t="shared" si="6"/>
        <v>0</v>
      </c>
      <c r="L47" s="27"/>
      <c r="M47" s="90" t="b">
        <f t="shared" si="7"/>
        <v>0</v>
      </c>
      <c r="N47" s="12" t="b">
        <f t="shared" si="8"/>
        <v>0</v>
      </c>
      <c r="O47" s="18"/>
      <c r="P47" s="90" t="b">
        <f t="shared" si="9"/>
        <v>0</v>
      </c>
      <c r="Q47" s="12" t="b">
        <f t="shared" si="10"/>
        <v>0</v>
      </c>
      <c r="R47" s="221"/>
      <c r="S47" s="90" t="b">
        <f t="shared" si="11"/>
        <v>0</v>
      </c>
      <c r="T47" s="209" t="b">
        <f t="shared" si="12"/>
        <v>0</v>
      </c>
      <c r="U47" s="18"/>
      <c r="V47" s="90" t="b">
        <f t="shared" si="13"/>
        <v>0</v>
      </c>
      <c r="W47" s="12" t="b">
        <f t="shared" si="14"/>
        <v>0</v>
      </c>
      <c r="X47" s="18"/>
      <c r="Y47" s="90" t="b">
        <f t="shared" si="15"/>
        <v>0</v>
      </c>
      <c r="Z47" s="12" t="b">
        <f t="shared" si="16"/>
        <v>0</v>
      </c>
      <c r="AA47" s="11"/>
      <c r="AB47" s="12">
        <f t="shared" si="0"/>
        <v>0</v>
      </c>
      <c r="AC47" s="28"/>
      <c r="AD47" s="28"/>
      <c r="AE47" s="28"/>
      <c r="AF47" s="28"/>
      <c r="AG47" s="28"/>
      <c r="AH47" s="77"/>
    </row>
    <row r="48" spans="1:34">
      <c r="A48" s="18" t="s">
        <v>33</v>
      </c>
      <c r="B48" s="207"/>
      <c r="C48" s="11"/>
      <c r="D48" s="12" t="b">
        <f t="shared" si="1"/>
        <v>0</v>
      </c>
      <c r="E48" s="13" t="b">
        <f t="shared" si="2"/>
        <v>0</v>
      </c>
      <c r="F48" s="90"/>
      <c r="G48" s="90" t="b">
        <f t="shared" si="3"/>
        <v>0</v>
      </c>
      <c r="H48" s="209" t="b">
        <f t="shared" si="4"/>
        <v>0</v>
      </c>
      <c r="I48" s="11"/>
      <c r="J48" s="90" t="b">
        <f t="shared" si="5"/>
        <v>0</v>
      </c>
      <c r="K48" s="12" t="b">
        <f t="shared" si="6"/>
        <v>0</v>
      </c>
      <c r="L48" s="11"/>
      <c r="M48" s="90" t="b">
        <f t="shared" si="7"/>
        <v>0</v>
      </c>
      <c r="N48" s="12" t="b">
        <f t="shared" si="8"/>
        <v>0</v>
      </c>
      <c r="O48" s="17"/>
      <c r="P48" s="90" t="b">
        <f t="shared" si="9"/>
        <v>0</v>
      </c>
      <c r="Q48" s="12" t="b">
        <f t="shared" si="10"/>
        <v>0</v>
      </c>
      <c r="R48" s="13"/>
      <c r="S48" s="90" t="b">
        <f t="shared" si="11"/>
        <v>0</v>
      </c>
      <c r="T48" s="209" t="b">
        <f t="shared" si="12"/>
        <v>0</v>
      </c>
      <c r="U48" s="11"/>
      <c r="V48" s="90" t="b">
        <f t="shared" si="13"/>
        <v>0</v>
      </c>
      <c r="W48" s="12" t="b">
        <f t="shared" si="14"/>
        <v>0</v>
      </c>
      <c r="X48" s="11"/>
      <c r="Y48" s="90" t="b">
        <f t="shared" si="15"/>
        <v>0</v>
      </c>
      <c r="Z48" s="12" t="b">
        <f t="shared" si="16"/>
        <v>0</v>
      </c>
      <c r="AA48" s="18"/>
      <c r="AB48" s="12">
        <f t="shared" si="0"/>
        <v>0</v>
      </c>
      <c r="AC48" s="28"/>
      <c r="AD48" s="28"/>
      <c r="AE48" s="23"/>
      <c r="AF48" s="23"/>
      <c r="AG48" s="28"/>
      <c r="AH48" s="77"/>
    </row>
    <row r="49" spans="1:34">
      <c r="A49" s="18" t="s">
        <v>47</v>
      </c>
      <c r="B49" s="205"/>
      <c r="C49" s="11"/>
      <c r="D49" s="12" t="b">
        <f t="shared" si="1"/>
        <v>0</v>
      </c>
      <c r="E49" s="13" t="b">
        <f t="shared" si="2"/>
        <v>0</v>
      </c>
      <c r="F49" s="187"/>
      <c r="G49" s="90" t="b">
        <f t="shared" si="3"/>
        <v>0</v>
      </c>
      <c r="H49" s="209" t="b">
        <f t="shared" si="4"/>
        <v>0</v>
      </c>
      <c r="I49" s="11"/>
      <c r="J49" s="90" t="b">
        <f t="shared" si="5"/>
        <v>0</v>
      </c>
      <c r="K49" s="12" t="b">
        <f t="shared" si="6"/>
        <v>0</v>
      </c>
      <c r="L49" s="11"/>
      <c r="M49" s="90" t="b">
        <f t="shared" si="7"/>
        <v>0</v>
      </c>
      <c r="N49" s="12" t="b">
        <f t="shared" si="8"/>
        <v>0</v>
      </c>
      <c r="O49" s="17">
        <v>14</v>
      </c>
      <c r="P49" s="90" t="str">
        <f t="shared" si="9"/>
        <v>2</v>
      </c>
      <c r="Q49" s="12" t="str">
        <f t="shared" si="10"/>
        <v>2</v>
      </c>
      <c r="R49" s="13">
        <v>8</v>
      </c>
      <c r="S49" s="90" t="str">
        <f t="shared" si="11"/>
        <v>8</v>
      </c>
      <c r="T49" s="209" t="b">
        <f t="shared" si="12"/>
        <v>0</v>
      </c>
      <c r="U49" s="11"/>
      <c r="V49" s="90" t="b">
        <f t="shared" si="13"/>
        <v>0</v>
      </c>
      <c r="W49" s="12" t="b">
        <f t="shared" si="14"/>
        <v>0</v>
      </c>
      <c r="X49" s="11"/>
      <c r="Y49" s="90" t="b">
        <f t="shared" si="15"/>
        <v>0</v>
      </c>
      <c r="Z49" s="12" t="b">
        <f t="shared" si="16"/>
        <v>0</v>
      </c>
      <c r="AA49" s="11"/>
      <c r="AB49" s="12">
        <f t="shared" si="0"/>
        <v>10</v>
      </c>
      <c r="AC49" s="23"/>
      <c r="AD49" s="23"/>
      <c r="AE49" s="23"/>
      <c r="AF49" s="23"/>
      <c r="AG49" s="23"/>
      <c r="AH49" s="75"/>
    </row>
    <row r="50" spans="1:34">
      <c r="A50" s="18" t="s">
        <v>38</v>
      </c>
      <c r="B50" s="207"/>
      <c r="C50" s="11">
        <v>5</v>
      </c>
      <c r="D50" s="12" t="str">
        <f t="shared" si="1"/>
        <v>11</v>
      </c>
      <c r="E50" s="13" t="b">
        <f t="shared" si="2"/>
        <v>0</v>
      </c>
      <c r="F50" s="90"/>
      <c r="G50" s="90" t="b">
        <f t="shared" si="3"/>
        <v>0</v>
      </c>
      <c r="H50" s="209" t="b">
        <f t="shared" si="4"/>
        <v>0</v>
      </c>
      <c r="I50" s="11"/>
      <c r="J50" s="90" t="b">
        <f t="shared" si="5"/>
        <v>0</v>
      </c>
      <c r="K50" s="12" t="b">
        <f t="shared" si="6"/>
        <v>0</v>
      </c>
      <c r="L50" s="11"/>
      <c r="M50" s="90" t="b">
        <f t="shared" si="7"/>
        <v>0</v>
      </c>
      <c r="N50" s="12" t="b">
        <f t="shared" si="8"/>
        <v>0</v>
      </c>
      <c r="O50" s="11"/>
      <c r="P50" s="90" t="b">
        <f t="shared" si="9"/>
        <v>0</v>
      </c>
      <c r="Q50" s="12" t="b">
        <f t="shared" si="10"/>
        <v>0</v>
      </c>
      <c r="R50" s="13"/>
      <c r="S50" s="90" t="b">
        <f t="shared" si="11"/>
        <v>0</v>
      </c>
      <c r="T50" s="209" t="b">
        <f t="shared" si="12"/>
        <v>0</v>
      </c>
      <c r="U50" s="11"/>
      <c r="V50" s="90" t="b">
        <f t="shared" si="13"/>
        <v>0</v>
      </c>
      <c r="W50" s="12" t="b">
        <f t="shared" si="14"/>
        <v>0</v>
      </c>
      <c r="X50" s="11"/>
      <c r="Y50" s="90" t="b">
        <f t="shared" si="15"/>
        <v>0</v>
      </c>
      <c r="Z50" s="12" t="b">
        <f t="shared" si="16"/>
        <v>0</v>
      </c>
      <c r="AA50" s="18"/>
      <c r="AB50" s="12">
        <f t="shared" si="0"/>
        <v>11</v>
      </c>
      <c r="AC50" s="23"/>
      <c r="AD50" s="23"/>
      <c r="AE50" s="23"/>
      <c r="AF50" s="23"/>
      <c r="AG50" s="23"/>
      <c r="AH50" s="75"/>
    </row>
    <row r="51" spans="1:34">
      <c r="A51" s="194" t="s">
        <v>22</v>
      </c>
      <c r="B51" s="208"/>
      <c r="C51" s="10"/>
      <c r="D51" s="12" t="b">
        <f t="shared" si="1"/>
        <v>0</v>
      </c>
      <c r="E51" s="13" t="b">
        <f t="shared" si="2"/>
        <v>0</v>
      </c>
      <c r="F51" s="186"/>
      <c r="G51" s="90" t="b">
        <f t="shared" si="3"/>
        <v>0</v>
      </c>
      <c r="H51" s="209" t="b">
        <f t="shared" si="4"/>
        <v>0</v>
      </c>
      <c r="I51" s="26">
        <v>7</v>
      </c>
      <c r="J51" s="90" t="str">
        <f t="shared" si="5"/>
        <v>9</v>
      </c>
      <c r="K51" s="12" t="b">
        <f t="shared" si="6"/>
        <v>0</v>
      </c>
      <c r="L51" s="26"/>
      <c r="M51" s="90" t="b">
        <f t="shared" si="7"/>
        <v>0</v>
      </c>
      <c r="N51" s="12" t="b">
        <f t="shared" si="8"/>
        <v>0</v>
      </c>
      <c r="O51" s="10"/>
      <c r="P51" s="90" t="b">
        <f t="shared" si="9"/>
        <v>0</v>
      </c>
      <c r="Q51" s="12" t="b">
        <f t="shared" si="10"/>
        <v>0</v>
      </c>
      <c r="R51" s="9"/>
      <c r="S51" s="90" t="b">
        <f t="shared" si="11"/>
        <v>0</v>
      </c>
      <c r="T51" s="209" t="b">
        <f t="shared" si="12"/>
        <v>0</v>
      </c>
      <c r="U51" s="10">
        <v>6</v>
      </c>
      <c r="V51" s="90" t="str">
        <f t="shared" si="13"/>
        <v>10</v>
      </c>
      <c r="W51" s="12" t="b">
        <f t="shared" si="14"/>
        <v>0</v>
      </c>
      <c r="X51" s="10"/>
      <c r="Y51" s="90" t="b">
        <f t="shared" si="15"/>
        <v>0</v>
      </c>
      <c r="Z51" s="12" t="b">
        <f t="shared" si="16"/>
        <v>0</v>
      </c>
      <c r="AA51" s="10"/>
      <c r="AB51" s="12">
        <f t="shared" si="0"/>
        <v>19</v>
      </c>
      <c r="AC51" s="28"/>
      <c r="AD51" s="28"/>
      <c r="AE51" s="28"/>
      <c r="AF51" s="28"/>
      <c r="AG51" s="28"/>
      <c r="AH51" s="77"/>
    </row>
    <row r="52" spans="1:34">
      <c r="A52" s="18" t="s">
        <v>57</v>
      </c>
      <c r="B52" s="205"/>
      <c r="C52" s="11"/>
      <c r="D52" s="12" t="b">
        <f t="shared" si="1"/>
        <v>0</v>
      </c>
      <c r="E52" s="13" t="b">
        <f t="shared" si="2"/>
        <v>0</v>
      </c>
      <c r="F52" s="187"/>
      <c r="G52" s="90" t="b">
        <f t="shared" si="3"/>
        <v>0</v>
      </c>
      <c r="H52" s="209" t="b">
        <f t="shared" si="4"/>
        <v>0</v>
      </c>
      <c r="I52" s="11"/>
      <c r="J52" s="90" t="b">
        <f t="shared" si="5"/>
        <v>0</v>
      </c>
      <c r="K52" s="12" t="b">
        <f t="shared" si="6"/>
        <v>0</v>
      </c>
      <c r="L52" s="11"/>
      <c r="M52" s="90" t="b">
        <f t="shared" si="7"/>
        <v>0</v>
      </c>
      <c r="N52" s="12" t="b">
        <f t="shared" si="8"/>
        <v>0</v>
      </c>
      <c r="O52" s="17"/>
      <c r="P52" s="90" t="b">
        <f t="shared" si="9"/>
        <v>0</v>
      </c>
      <c r="Q52" s="12" t="b">
        <f t="shared" si="10"/>
        <v>0</v>
      </c>
      <c r="R52" s="13"/>
      <c r="S52" s="90" t="b">
        <f t="shared" si="11"/>
        <v>0</v>
      </c>
      <c r="T52" s="209" t="b">
        <f t="shared" si="12"/>
        <v>0</v>
      </c>
      <c r="U52" s="11"/>
      <c r="V52" s="90" t="b">
        <f t="shared" si="13"/>
        <v>0</v>
      </c>
      <c r="W52" s="12" t="b">
        <f t="shared" si="14"/>
        <v>0</v>
      </c>
      <c r="X52" s="11"/>
      <c r="Y52" s="90" t="b">
        <f t="shared" si="15"/>
        <v>0</v>
      </c>
      <c r="Z52" s="12" t="b">
        <f t="shared" si="16"/>
        <v>0</v>
      </c>
      <c r="AA52" s="11"/>
      <c r="AB52" s="12">
        <f t="shared" si="0"/>
        <v>0</v>
      </c>
      <c r="AC52" s="28"/>
      <c r="AD52" s="28"/>
      <c r="AE52" s="28"/>
      <c r="AF52" s="28"/>
      <c r="AG52" s="28"/>
      <c r="AH52" s="77"/>
    </row>
    <row r="53" spans="1:34">
      <c r="A53" s="18" t="s">
        <v>53</v>
      </c>
      <c r="B53" s="205"/>
      <c r="C53" s="19"/>
      <c r="D53" s="12" t="b">
        <f t="shared" si="1"/>
        <v>0</v>
      </c>
      <c r="E53" s="13" t="b">
        <f t="shared" si="2"/>
        <v>0</v>
      </c>
      <c r="F53" s="184"/>
      <c r="G53" s="90" t="b">
        <f t="shared" si="3"/>
        <v>0</v>
      </c>
      <c r="H53" s="209" t="b">
        <f t="shared" si="4"/>
        <v>0</v>
      </c>
      <c r="I53" s="11"/>
      <c r="J53" s="90" t="b">
        <f t="shared" si="5"/>
        <v>0</v>
      </c>
      <c r="K53" s="12" t="b">
        <f t="shared" si="6"/>
        <v>0</v>
      </c>
      <c r="L53" s="11"/>
      <c r="M53" s="90" t="b">
        <f t="shared" si="7"/>
        <v>0</v>
      </c>
      <c r="N53" s="12" t="b">
        <f t="shared" si="8"/>
        <v>0</v>
      </c>
      <c r="O53" s="19"/>
      <c r="P53" s="90" t="b">
        <f t="shared" si="9"/>
        <v>0</v>
      </c>
      <c r="Q53" s="12" t="b">
        <f t="shared" si="10"/>
        <v>0</v>
      </c>
      <c r="R53" s="20"/>
      <c r="S53" s="90" t="b">
        <f t="shared" si="11"/>
        <v>0</v>
      </c>
      <c r="T53" s="209" t="b">
        <f t="shared" si="12"/>
        <v>0</v>
      </c>
      <c r="U53" s="19"/>
      <c r="V53" s="90" t="b">
        <f t="shared" si="13"/>
        <v>0</v>
      </c>
      <c r="W53" s="12" t="b">
        <f t="shared" si="14"/>
        <v>0</v>
      </c>
      <c r="X53" s="19"/>
      <c r="Y53" s="90" t="b">
        <f t="shared" si="15"/>
        <v>0</v>
      </c>
      <c r="Z53" s="12" t="b">
        <f t="shared" si="16"/>
        <v>0</v>
      </c>
      <c r="AA53" s="10"/>
      <c r="AB53" s="12">
        <f t="shared" si="0"/>
        <v>0</v>
      </c>
      <c r="AC53" s="23"/>
      <c r="AD53" s="23"/>
      <c r="AE53" s="23"/>
      <c r="AF53" s="23"/>
      <c r="AG53" s="23"/>
      <c r="AH53" s="75"/>
    </row>
    <row r="54" spans="1:34">
      <c r="A54" s="27" t="s">
        <v>52</v>
      </c>
      <c r="B54" s="210"/>
      <c r="C54" s="19"/>
      <c r="D54" s="12" t="b">
        <f t="shared" si="1"/>
        <v>0</v>
      </c>
      <c r="E54" s="13" t="b">
        <f t="shared" si="2"/>
        <v>0</v>
      </c>
      <c r="F54" s="188"/>
      <c r="G54" s="90" t="b">
        <f t="shared" si="3"/>
        <v>0</v>
      </c>
      <c r="H54" s="209" t="b">
        <f t="shared" si="4"/>
        <v>0</v>
      </c>
      <c r="I54" s="27"/>
      <c r="J54" s="90" t="b">
        <f t="shared" si="5"/>
        <v>0</v>
      </c>
      <c r="K54" s="12" t="b">
        <f t="shared" si="6"/>
        <v>0</v>
      </c>
      <c r="L54" s="27"/>
      <c r="M54" s="90" t="b">
        <f t="shared" si="7"/>
        <v>0</v>
      </c>
      <c r="N54" s="12" t="b">
        <f t="shared" si="8"/>
        <v>0</v>
      </c>
      <c r="O54" s="18"/>
      <c r="P54" s="90" t="b">
        <f t="shared" si="9"/>
        <v>0</v>
      </c>
      <c r="Q54" s="12" t="b">
        <f t="shared" si="10"/>
        <v>0</v>
      </c>
      <c r="R54" s="221"/>
      <c r="S54" s="90" t="b">
        <f t="shared" si="11"/>
        <v>0</v>
      </c>
      <c r="T54" s="209" t="b">
        <f t="shared" si="12"/>
        <v>0</v>
      </c>
      <c r="U54" s="18"/>
      <c r="V54" s="90" t="b">
        <f t="shared" si="13"/>
        <v>0</v>
      </c>
      <c r="W54" s="12" t="b">
        <f t="shared" si="14"/>
        <v>0</v>
      </c>
      <c r="X54" s="18"/>
      <c r="Y54" s="90" t="b">
        <f t="shared" si="15"/>
        <v>0</v>
      </c>
      <c r="Z54" s="12" t="b">
        <f t="shared" si="16"/>
        <v>0</v>
      </c>
      <c r="AA54" s="10"/>
      <c r="AB54" s="12">
        <f t="shared" si="0"/>
        <v>0</v>
      </c>
      <c r="AC54" s="28"/>
      <c r="AD54" s="28"/>
      <c r="AE54" s="28"/>
      <c r="AF54" s="28"/>
      <c r="AG54" s="28"/>
      <c r="AH54" s="77"/>
    </row>
    <row r="55" spans="1:34" s="22" customFormat="1">
      <c r="A55" s="195" t="s">
        <v>16</v>
      </c>
      <c r="B55" s="207"/>
      <c r="C55" s="19">
        <v>3</v>
      </c>
      <c r="D55" s="12" t="str">
        <f t="shared" si="1"/>
        <v>13</v>
      </c>
      <c r="E55" s="13" t="b">
        <f t="shared" si="2"/>
        <v>0</v>
      </c>
      <c r="F55" s="188">
        <v>2</v>
      </c>
      <c r="G55" s="90" t="str">
        <f t="shared" si="3"/>
        <v>15</v>
      </c>
      <c r="H55" s="209" t="b">
        <f t="shared" si="4"/>
        <v>0</v>
      </c>
      <c r="I55" s="11">
        <v>15</v>
      </c>
      <c r="J55" s="90" t="str">
        <f t="shared" si="5"/>
        <v>1</v>
      </c>
      <c r="K55" s="12" t="str">
        <f t="shared" si="6"/>
        <v>1</v>
      </c>
      <c r="L55" s="11">
        <v>13</v>
      </c>
      <c r="M55" s="90" t="str">
        <f t="shared" si="7"/>
        <v>3</v>
      </c>
      <c r="N55" s="12" t="str">
        <f t="shared" si="8"/>
        <v>3</v>
      </c>
      <c r="O55" s="19">
        <v>3</v>
      </c>
      <c r="P55" s="90" t="str">
        <f t="shared" si="9"/>
        <v>13</v>
      </c>
      <c r="Q55" s="12" t="b">
        <f t="shared" si="10"/>
        <v>0</v>
      </c>
      <c r="R55" s="20">
        <v>4</v>
      </c>
      <c r="S55" s="90" t="str">
        <f t="shared" si="11"/>
        <v>12</v>
      </c>
      <c r="T55" s="209" t="b">
        <f t="shared" si="12"/>
        <v>0</v>
      </c>
      <c r="U55" s="19"/>
      <c r="V55" s="90" t="b">
        <f t="shared" si="13"/>
        <v>0</v>
      </c>
      <c r="W55" s="12" t="b">
        <f t="shared" si="14"/>
        <v>0</v>
      </c>
      <c r="X55" s="19"/>
      <c r="Y55" s="90" t="b">
        <f t="shared" si="15"/>
        <v>0</v>
      </c>
      <c r="Z55" s="12" t="b">
        <f t="shared" si="16"/>
        <v>0</v>
      </c>
      <c r="AA55" s="18"/>
      <c r="AB55" s="12">
        <f t="shared" si="0"/>
        <v>57</v>
      </c>
      <c r="AC55" s="23"/>
      <c r="AD55" s="23"/>
      <c r="AE55" s="23"/>
      <c r="AF55" s="23"/>
      <c r="AG55" s="23"/>
      <c r="AH55" s="75"/>
    </row>
    <row r="56" spans="1:34">
      <c r="A56" s="194" t="s">
        <v>59</v>
      </c>
      <c r="B56" s="207"/>
      <c r="C56" s="19"/>
      <c r="D56" s="12" t="b">
        <f t="shared" si="1"/>
        <v>0</v>
      </c>
      <c r="E56" s="13" t="b">
        <f t="shared" si="2"/>
        <v>0</v>
      </c>
      <c r="F56" s="188"/>
      <c r="G56" s="90" t="b">
        <f t="shared" si="3"/>
        <v>0</v>
      </c>
      <c r="H56" s="209" t="b">
        <f t="shared" si="4"/>
        <v>0</v>
      </c>
      <c r="I56" s="11"/>
      <c r="J56" s="90" t="b">
        <f t="shared" si="5"/>
        <v>0</v>
      </c>
      <c r="K56" s="12" t="b">
        <f t="shared" si="6"/>
        <v>0</v>
      </c>
      <c r="L56" s="11"/>
      <c r="M56" s="90" t="b">
        <f t="shared" si="7"/>
        <v>0</v>
      </c>
      <c r="N56" s="12" t="b">
        <f t="shared" si="8"/>
        <v>0</v>
      </c>
      <c r="O56" s="19"/>
      <c r="P56" s="90" t="b">
        <f t="shared" si="9"/>
        <v>0</v>
      </c>
      <c r="Q56" s="12" t="b">
        <f t="shared" si="10"/>
        <v>0</v>
      </c>
      <c r="R56" s="20"/>
      <c r="S56" s="90" t="b">
        <f t="shared" si="11"/>
        <v>0</v>
      </c>
      <c r="T56" s="209" t="b">
        <f t="shared" si="12"/>
        <v>0</v>
      </c>
      <c r="U56" s="19"/>
      <c r="V56" s="90" t="b">
        <f t="shared" si="13"/>
        <v>0</v>
      </c>
      <c r="W56" s="12" t="b">
        <f t="shared" si="14"/>
        <v>0</v>
      </c>
      <c r="X56" s="19"/>
      <c r="Y56" s="90" t="b">
        <f t="shared" si="15"/>
        <v>0</v>
      </c>
      <c r="Z56" s="12" t="b">
        <f t="shared" si="16"/>
        <v>0</v>
      </c>
      <c r="AA56" s="11"/>
      <c r="AB56" s="12">
        <f t="shared" si="0"/>
        <v>0</v>
      </c>
      <c r="AC56" s="28"/>
      <c r="AD56" s="28"/>
      <c r="AE56" s="28"/>
      <c r="AF56" s="28"/>
      <c r="AG56" s="28"/>
      <c r="AH56" s="77"/>
    </row>
    <row r="57" spans="1:34">
      <c r="A57" s="197" t="s">
        <v>62</v>
      </c>
      <c r="B57" s="210"/>
      <c r="C57" s="19">
        <v>7</v>
      </c>
      <c r="D57" s="12" t="str">
        <f t="shared" si="1"/>
        <v>9</v>
      </c>
      <c r="E57" s="13" t="b">
        <f t="shared" si="2"/>
        <v>0</v>
      </c>
      <c r="F57" s="188">
        <v>1</v>
      </c>
      <c r="G57" s="90" t="str">
        <f t="shared" si="3"/>
        <v>17</v>
      </c>
      <c r="H57" s="209" t="b">
        <f t="shared" si="4"/>
        <v>0</v>
      </c>
      <c r="I57" s="11">
        <v>2</v>
      </c>
      <c r="J57" s="90" t="str">
        <f t="shared" si="5"/>
        <v>15</v>
      </c>
      <c r="K57" s="12" t="b">
        <f t="shared" si="6"/>
        <v>0</v>
      </c>
      <c r="L57" s="27"/>
      <c r="M57" s="90" t="b">
        <f t="shared" si="7"/>
        <v>0</v>
      </c>
      <c r="N57" s="12" t="b">
        <f t="shared" si="8"/>
        <v>0</v>
      </c>
      <c r="O57" s="19">
        <v>1</v>
      </c>
      <c r="P57" s="90" t="str">
        <f t="shared" si="9"/>
        <v>17</v>
      </c>
      <c r="Q57" s="12" t="b">
        <f t="shared" si="10"/>
        <v>0</v>
      </c>
      <c r="R57" s="20">
        <v>1</v>
      </c>
      <c r="S57" s="90" t="str">
        <f t="shared" si="11"/>
        <v>17</v>
      </c>
      <c r="T57" s="209" t="b">
        <f t="shared" si="12"/>
        <v>0</v>
      </c>
      <c r="U57" s="19">
        <v>1</v>
      </c>
      <c r="V57" s="90" t="str">
        <f t="shared" si="13"/>
        <v>17</v>
      </c>
      <c r="W57" s="12" t="b">
        <f t="shared" si="14"/>
        <v>0</v>
      </c>
      <c r="X57" s="18"/>
      <c r="Y57" s="90" t="b">
        <f t="shared" si="15"/>
        <v>0</v>
      </c>
      <c r="Z57" s="12" t="b">
        <f t="shared" si="16"/>
        <v>0</v>
      </c>
      <c r="AA57" s="18"/>
      <c r="AB57" s="12">
        <f t="shared" si="0"/>
        <v>92</v>
      </c>
      <c r="AC57" s="30"/>
      <c r="AD57" s="30"/>
      <c r="AE57" s="30"/>
      <c r="AF57" s="30"/>
      <c r="AG57" s="30"/>
      <c r="AH57" s="74"/>
    </row>
    <row r="58" spans="1:34">
      <c r="A58" s="18" t="s">
        <v>110</v>
      </c>
      <c r="B58" s="210"/>
      <c r="C58" s="19">
        <v>11</v>
      </c>
      <c r="D58" s="12" t="str">
        <f t="shared" si="1"/>
        <v>5</v>
      </c>
      <c r="E58" s="13" t="str">
        <f t="shared" si="2"/>
        <v>5</v>
      </c>
      <c r="F58" s="188"/>
      <c r="G58" s="90" t="b">
        <f t="shared" si="3"/>
        <v>0</v>
      </c>
      <c r="H58" s="209" t="b">
        <f t="shared" si="4"/>
        <v>0</v>
      </c>
      <c r="I58" s="27"/>
      <c r="J58" s="90" t="b">
        <f t="shared" si="5"/>
        <v>0</v>
      </c>
      <c r="K58" s="12" t="b">
        <f t="shared" si="6"/>
        <v>0</v>
      </c>
      <c r="L58" s="27"/>
      <c r="M58" s="90" t="b">
        <f t="shared" si="7"/>
        <v>0</v>
      </c>
      <c r="N58" s="12" t="b">
        <f t="shared" si="8"/>
        <v>0</v>
      </c>
      <c r="O58" s="19"/>
      <c r="P58" s="90" t="b">
        <f t="shared" si="9"/>
        <v>0</v>
      </c>
      <c r="Q58" s="12" t="b">
        <f t="shared" si="10"/>
        <v>0</v>
      </c>
      <c r="R58" s="20"/>
      <c r="S58" s="90" t="b">
        <f t="shared" si="11"/>
        <v>0</v>
      </c>
      <c r="T58" s="209" t="b">
        <f t="shared" si="12"/>
        <v>0</v>
      </c>
      <c r="U58" s="18"/>
      <c r="V58" s="90" t="b">
        <f t="shared" si="13"/>
        <v>0</v>
      </c>
      <c r="W58" s="12" t="b">
        <f t="shared" si="14"/>
        <v>0</v>
      </c>
      <c r="X58" s="18"/>
      <c r="Y58" s="90" t="b">
        <f t="shared" si="15"/>
        <v>0</v>
      </c>
      <c r="Z58" s="12" t="b">
        <f t="shared" si="16"/>
        <v>0</v>
      </c>
      <c r="AA58" s="19"/>
      <c r="AB58" s="12">
        <f t="shared" si="0"/>
        <v>5</v>
      </c>
      <c r="AC58" s="30"/>
      <c r="AD58" s="30"/>
      <c r="AE58" s="30"/>
      <c r="AF58" s="30"/>
      <c r="AG58" s="30"/>
      <c r="AH58" s="74"/>
    </row>
    <row r="59" spans="1:34" ht="15.75" thickBot="1">
      <c r="A59" s="18" t="s">
        <v>37</v>
      </c>
      <c r="B59" s="208"/>
      <c r="C59" s="19"/>
      <c r="D59" s="12" t="b">
        <f t="shared" si="1"/>
        <v>0</v>
      </c>
      <c r="E59" s="13" t="b">
        <f t="shared" si="2"/>
        <v>0</v>
      </c>
      <c r="F59" s="188"/>
      <c r="G59" s="90" t="b">
        <f t="shared" si="3"/>
        <v>0</v>
      </c>
      <c r="H59" s="209" t="b">
        <f t="shared" si="4"/>
        <v>0</v>
      </c>
      <c r="I59" s="11">
        <v>5</v>
      </c>
      <c r="J59" s="90" t="str">
        <f t="shared" si="5"/>
        <v>11</v>
      </c>
      <c r="K59" s="12" t="b">
        <f t="shared" si="6"/>
        <v>0</v>
      </c>
      <c r="L59" s="11"/>
      <c r="M59" s="90" t="b">
        <f t="shared" si="7"/>
        <v>0</v>
      </c>
      <c r="N59" s="12" t="b">
        <f t="shared" si="8"/>
        <v>0</v>
      </c>
      <c r="O59" s="21"/>
      <c r="P59" s="90" t="b">
        <f t="shared" si="9"/>
        <v>0</v>
      </c>
      <c r="Q59" s="12" t="b">
        <f t="shared" si="10"/>
        <v>0</v>
      </c>
      <c r="R59" s="20"/>
      <c r="S59" s="90" t="b">
        <f t="shared" si="11"/>
        <v>0</v>
      </c>
      <c r="T59" s="209" t="b">
        <f t="shared" si="12"/>
        <v>0</v>
      </c>
      <c r="U59" s="19">
        <v>12</v>
      </c>
      <c r="V59" s="90" t="str">
        <f t="shared" si="13"/>
        <v>4</v>
      </c>
      <c r="W59" s="12" t="str">
        <f t="shared" si="14"/>
        <v>4</v>
      </c>
      <c r="X59" s="19"/>
      <c r="Y59" s="90" t="b">
        <f t="shared" si="15"/>
        <v>0</v>
      </c>
      <c r="Z59" s="12" t="b">
        <f t="shared" si="16"/>
        <v>0</v>
      </c>
      <c r="AA59" s="19"/>
      <c r="AB59" s="12">
        <f t="shared" si="0"/>
        <v>15</v>
      </c>
      <c r="AC59" s="78"/>
      <c r="AD59" s="78"/>
      <c r="AE59" s="78"/>
      <c r="AF59" s="78"/>
      <c r="AG59" s="78"/>
      <c r="AH59" s="79"/>
    </row>
    <row r="60" spans="1:34" ht="15.75" thickTop="1">
      <c r="A60" s="18" t="s">
        <v>134</v>
      </c>
      <c r="B60" s="208"/>
      <c r="C60" s="216"/>
      <c r="D60" s="12"/>
      <c r="E60" s="214"/>
      <c r="F60" s="190"/>
      <c r="G60" s="189"/>
      <c r="H60" s="211"/>
      <c r="I60" s="219">
        <v>3</v>
      </c>
      <c r="J60" s="90" t="str">
        <f t="shared" si="5"/>
        <v>13</v>
      </c>
      <c r="K60" s="198"/>
      <c r="L60" s="219"/>
      <c r="M60" s="191"/>
      <c r="N60" s="198"/>
      <c r="O60" s="216"/>
      <c r="P60" s="90">
        <f t="shared" si="9"/>
        <v>0</v>
      </c>
      <c r="Q60" s="198"/>
      <c r="R60" s="66">
        <v>15</v>
      </c>
      <c r="S60" s="189"/>
      <c r="T60" s="211"/>
      <c r="U60" s="29"/>
      <c r="V60" s="189"/>
      <c r="W60" s="198"/>
      <c r="X60" s="29"/>
      <c r="Y60" s="189"/>
      <c r="Z60" s="198"/>
      <c r="AA60" s="29"/>
      <c r="AB60" s="198"/>
    </row>
    <row r="61" spans="1:34" ht="15.75" thickBot="1">
      <c r="A61" s="159" t="s">
        <v>156</v>
      </c>
      <c r="B61" s="213"/>
      <c r="C61" s="217"/>
      <c r="D61" s="160"/>
      <c r="E61" s="215"/>
      <c r="F61" s="200"/>
      <c r="G61" s="199"/>
      <c r="H61" s="213"/>
      <c r="I61" s="220"/>
      <c r="J61" s="201"/>
      <c r="K61" s="160"/>
      <c r="L61" s="220"/>
      <c r="M61" s="201"/>
      <c r="N61" s="160"/>
      <c r="O61" s="217">
        <v>4</v>
      </c>
      <c r="P61" s="202" t="str">
        <f t="shared" si="9"/>
        <v>12</v>
      </c>
      <c r="Q61" s="160"/>
      <c r="R61" s="223"/>
      <c r="S61" s="199"/>
      <c r="T61" s="213"/>
      <c r="U61" s="159"/>
      <c r="V61" s="199"/>
      <c r="W61" s="160"/>
      <c r="X61" s="159"/>
      <c r="Y61" s="199"/>
      <c r="Z61" s="160"/>
      <c r="AA61" s="159"/>
      <c r="AB61" s="160"/>
    </row>
  </sheetData>
  <mergeCells count="12">
    <mergeCell ref="A2:A4"/>
    <mergeCell ref="B2:B4"/>
    <mergeCell ref="C2:AH2"/>
    <mergeCell ref="C3:D3"/>
    <mergeCell ref="F3:H3"/>
    <mergeCell ref="AA3:AB3"/>
    <mergeCell ref="R3:T3"/>
    <mergeCell ref="X3:Z3"/>
    <mergeCell ref="I3:K3"/>
    <mergeCell ref="L3:N3"/>
    <mergeCell ref="O3:Q3"/>
    <mergeCell ref="U3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pane xSplit="1" topLeftCell="B1" activePane="topRight" state="frozen"/>
      <selection pane="topRight" activeCell="S18" sqref="S18"/>
    </sheetView>
  </sheetViews>
  <sheetFormatPr defaultRowHeight="15"/>
  <cols>
    <col min="1" max="18" width="12.7109375" customWidth="1"/>
    <col min="19" max="19" width="12.28515625" customWidth="1"/>
  </cols>
  <sheetData>
    <row r="1" spans="1:27" ht="22.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2"/>
      <c r="S1" s="82"/>
      <c r="T1" s="82"/>
      <c r="U1" s="82"/>
      <c r="V1" s="82"/>
      <c r="W1" s="82"/>
      <c r="X1" s="82"/>
      <c r="Y1" s="82"/>
      <c r="Z1" s="82"/>
    </row>
    <row r="2" spans="1:27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7" ht="22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7" ht="15.75" thickBot="1">
      <c r="A4" s="33"/>
      <c r="B4" s="3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33"/>
    </row>
    <row r="5" spans="1:27" ht="15.75" customHeight="1" thickBot="1">
      <c r="A5" s="257" t="s">
        <v>1</v>
      </c>
      <c r="B5" s="264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58"/>
      <c r="T5" s="59"/>
      <c r="U5" s="59"/>
      <c r="V5" s="59"/>
      <c r="W5" s="59"/>
      <c r="X5" s="59"/>
      <c r="Y5" s="59"/>
    </row>
    <row r="6" spans="1:27" ht="16.5" thickBot="1">
      <c r="A6" s="258"/>
      <c r="B6" s="260" t="s">
        <v>149</v>
      </c>
      <c r="C6" s="261"/>
      <c r="D6" s="262" t="s">
        <v>3</v>
      </c>
      <c r="E6" s="263"/>
      <c r="F6" s="262" t="s">
        <v>4</v>
      </c>
      <c r="G6" s="266"/>
      <c r="H6" s="267" t="s">
        <v>5</v>
      </c>
      <c r="I6" s="268"/>
      <c r="J6" s="266" t="s">
        <v>150</v>
      </c>
      <c r="K6" s="266"/>
      <c r="L6" s="262" t="s">
        <v>151</v>
      </c>
      <c r="M6" s="263"/>
      <c r="N6" s="269" t="s">
        <v>152</v>
      </c>
      <c r="O6" s="270"/>
      <c r="P6" s="269" t="s">
        <v>7</v>
      </c>
      <c r="Q6" s="270"/>
      <c r="R6" s="116"/>
      <c r="S6" s="254"/>
      <c r="T6" s="254"/>
      <c r="U6" s="254"/>
      <c r="V6" s="254"/>
      <c r="W6" s="254"/>
      <c r="X6" s="254"/>
      <c r="Y6" s="255"/>
      <c r="Z6" s="255"/>
      <c r="AA6" s="255"/>
    </row>
    <row r="7" spans="1:27" ht="15.75" thickBot="1">
      <c r="A7" s="259"/>
      <c r="B7" s="111" t="s">
        <v>8</v>
      </c>
      <c r="C7" s="112" t="s">
        <v>9</v>
      </c>
      <c r="D7" s="111" t="s">
        <v>8</v>
      </c>
      <c r="E7" s="113" t="s">
        <v>9</v>
      </c>
      <c r="F7" s="111" t="s">
        <v>8</v>
      </c>
      <c r="G7" s="112" t="s">
        <v>9</v>
      </c>
      <c r="H7" s="111" t="s">
        <v>8</v>
      </c>
      <c r="I7" s="113" t="s">
        <v>9</v>
      </c>
      <c r="J7" s="114" t="s">
        <v>8</v>
      </c>
      <c r="K7" s="112" t="s">
        <v>9</v>
      </c>
      <c r="L7" s="111" t="s">
        <v>8</v>
      </c>
      <c r="M7" s="115" t="s">
        <v>9</v>
      </c>
      <c r="N7" s="111" t="s">
        <v>8</v>
      </c>
      <c r="O7" s="115" t="s">
        <v>9</v>
      </c>
      <c r="P7" s="111" t="s">
        <v>8</v>
      </c>
      <c r="Q7" s="115" t="s">
        <v>9</v>
      </c>
      <c r="R7" s="84"/>
      <c r="S7" s="60"/>
      <c r="T7" s="60"/>
      <c r="U7" s="60"/>
      <c r="V7" s="60"/>
      <c r="W7" s="60"/>
      <c r="X7" s="60"/>
      <c r="Y7" s="60"/>
    </row>
    <row r="8" spans="1:27" ht="15.75" thickBot="1">
      <c r="A8" s="73" t="s">
        <v>6</v>
      </c>
      <c r="B8" s="54">
        <v>1</v>
      </c>
      <c r="C8" s="55">
        <v>20</v>
      </c>
      <c r="D8" s="54">
        <v>1</v>
      </c>
      <c r="E8" s="55">
        <v>20</v>
      </c>
      <c r="F8" s="54">
        <v>1</v>
      </c>
      <c r="G8" s="57">
        <v>20</v>
      </c>
      <c r="H8" s="54">
        <v>3</v>
      </c>
      <c r="I8" s="55">
        <v>16</v>
      </c>
      <c r="J8" s="56">
        <v>1</v>
      </c>
      <c r="K8" s="57">
        <v>20</v>
      </c>
      <c r="L8" s="54">
        <v>1</v>
      </c>
      <c r="M8" s="55">
        <v>20</v>
      </c>
      <c r="N8" s="54">
        <v>2</v>
      </c>
      <c r="O8" s="102">
        <v>18</v>
      </c>
      <c r="P8" s="106"/>
      <c r="Q8" s="55"/>
      <c r="R8" s="117">
        <f>SUM(Q8,O8,M8,K8,I8,G8,E8,C8)</f>
        <v>134</v>
      </c>
      <c r="S8" s="61"/>
      <c r="T8" s="61"/>
      <c r="U8" s="61"/>
      <c r="V8" s="62"/>
      <c r="W8" s="61"/>
      <c r="X8" s="61"/>
      <c r="Y8" s="59"/>
    </row>
    <row r="9" spans="1:27" ht="15.75" thickBot="1">
      <c r="A9" s="83" t="s">
        <v>67</v>
      </c>
      <c r="B9" s="54">
        <v>5</v>
      </c>
      <c r="C9" s="55">
        <v>12</v>
      </c>
      <c r="D9" s="54">
        <v>3</v>
      </c>
      <c r="E9" s="55">
        <v>16</v>
      </c>
      <c r="F9" s="54">
        <v>5</v>
      </c>
      <c r="G9" s="57">
        <v>12</v>
      </c>
      <c r="H9" s="54">
        <v>5</v>
      </c>
      <c r="I9" s="55">
        <v>12</v>
      </c>
      <c r="J9" s="56">
        <v>2</v>
      </c>
      <c r="K9" s="57">
        <v>18</v>
      </c>
      <c r="L9" s="54">
        <v>2</v>
      </c>
      <c r="M9" s="55">
        <v>18</v>
      </c>
      <c r="N9" s="54">
        <v>1</v>
      </c>
      <c r="O9" s="102">
        <v>20</v>
      </c>
      <c r="P9" s="106"/>
      <c r="Q9" s="55"/>
      <c r="R9" s="117">
        <f t="shared" ref="R9:R26" si="0">SUM(Q9,O9,M9,K9,I9,G9,E9,C9)</f>
        <v>108</v>
      </c>
      <c r="S9" s="61"/>
      <c r="T9" s="61"/>
      <c r="U9" s="61"/>
      <c r="V9" s="62"/>
      <c r="W9" s="61"/>
      <c r="X9" s="61"/>
      <c r="Y9" s="59"/>
    </row>
    <row r="10" spans="1:27" ht="15.75" thickBot="1">
      <c r="A10" s="46" t="s">
        <v>75</v>
      </c>
      <c r="B10" s="39">
        <v>6</v>
      </c>
      <c r="C10" s="38">
        <v>10</v>
      </c>
      <c r="D10" s="39">
        <v>2</v>
      </c>
      <c r="E10" s="38">
        <v>18</v>
      </c>
      <c r="F10" s="36">
        <v>6</v>
      </c>
      <c r="G10" s="43">
        <v>10</v>
      </c>
      <c r="H10" s="36">
        <v>2</v>
      </c>
      <c r="I10" s="37">
        <v>18</v>
      </c>
      <c r="J10" s="42">
        <v>4</v>
      </c>
      <c r="K10" s="45">
        <v>14</v>
      </c>
      <c r="L10" s="36">
        <v>3</v>
      </c>
      <c r="M10" s="37">
        <v>16</v>
      </c>
      <c r="N10" s="36">
        <v>6</v>
      </c>
      <c r="O10" s="104">
        <v>10</v>
      </c>
      <c r="P10" s="81"/>
      <c r="Q10" s="37"/>
      <c r="R10" s="117">
        <f t="shared" si="0"/>
        <v>96</v>
      </c>
      <c r="S10" s="61"/>
      <c r="T10" s="61"/>
      <c r="U10" s="61"/>
      <c r="V10" s="62"/>
      <c r="W10" s="61"/>
      <c r="X10" s="61"/>
      <c r="Y10" s="59"/>
    </row>
    <row r="11" spans="1:27" ht="15.75" thickBot="1">
      <c r="A11" s="46" t="s">
        <v>70</v>
      </c>
      <c r="B11" s="34">
        <v>4</v>
      </c>
      <c r="C11" s="35">
        <v>14</v>
      </c>
      <c r="D11" s="34">
        <v>5</v>
      </c>
      <c r="E11" s="35">
        <v>12</v>
      </c>
      <c r="F11" s="34">
        <v>3</v>
      </c>
      <c r="G11" s="44">
        <v>16</v>
      </c>
      <c r="H11" s="34">
        <v>6</v>
      </c>
      <c r="I11" s="35">
        <v>10</v>
      </c>
      <c r="J11" s="40">
        <v>3</v>
      </c>
      <c r="K11" s="44">
        <v>16</v>
      </c>
      <c r="L11" s="34"/>
      <c r="M11" s="35"/>
      <c r="N11" s="34">
        <v>5</v>
      </c>
      <c r="O11" s="103">
        <v>12</v>
      </c>
      <c r="P11" s="107"/>
      <c r="Q11" s="35"/>
      <c r="R11" s="117">
        <f t="shared" si="0"/>
        <v>80</v>
      </c>
      <c r="S11" s="61"/>
      <c r="T11" s="61"/>
      <c r="U11" s="61"/>
      <c r="V11" s="62"/>
      <c r="W11" s="62"/>
      <c r="X11" s="62"/>
      <c r="Y11" s="63"/>
    </row>
    <row r="12" spans="1:27" ht="15.75" thickBot="1">
      <c r="A12" s="46" t="s">
        <v>73</v>
      </c>
      <c r="B12" s="39">
        <v>2</v>
      </c>
      <c r="C12" s="38">
        <v>18</v>
      </c>
      <c r="D12" s="39">
        <v>8</v>
      </c>
      <c r="E12" s="38">
        <v>6</v>
      </c>
      <c r="F12" s="36">
        <v>2</v>
      </c>
      <c r="G12" s="43">
        <v>18</v>
      </c>
      <c r="H12" s="36">
        <v>4</v>
      </c>
      <c r="I12" s="37">
        <v>14</v>
      </c>
      <c r="J12" s="42">
        <v>6</v>
      </c>
      <c r="K12" s="43">
        <v>10</v>
      </c>
      <c r="L12" s="36">
        <v>4</v>
      </c>
      <c r="M12" s="37">
        <v>14</v>
      </c>
      <c r="N12" s="36">
        <v>4</v>
      </c>
      <c r="O12" s="104">
        <v>14</v>
      </c>
      <c r="P12" s="81"/>
      <c r="Q12" s="37"/>
      <c r="R12" s="117">
        <f t="shared" si="0"/>
        <v>94</v>
      </c>
      <c r="S12" s="61"/>
      <c r="T12" s="61"/>
      <c r="U12" s="61"/>
      <c r="V12" s="62"/>
      <c r="W12" s="61"/>
      <c r="X12" s="61"/>
      <c r="Y12" s="63"/>
    </row>
    <row r="13" spans="1:27" ht="15.75" thickBot="1">
      <c r="A13" s="46" t="s">
        <v>68</v>
      </c>
      <c r="B13" s="34">
        <v>7</v>
      </c>
      <c r="C13" s="35">
        <v>8</v>
      </c>
      <c r="D13" s="34">
        <v>9</v>
      </c>
      <c r="E13" s="35">
        <v>4</v>
      </c>
      <c r="F13" s="34">
        <v>7</v>
      </c>
      <c r="G13" s="44">
        <v>8</v>
      </c>
      <c r="H13" s="34">
        <v>1</v>
      </c>
      <c r="I13" s="35">
        <v>20</v>
      </c>
      <c r="J13" s="40">
        <v>8</v>
      </c>
      <c r="K13" s="44">
        <v>6</v>
      </c>
      <c r="L13" s="34">
        <v>5</v>
      </c>
      <c r="M13" s="35">
        <v>12</v>
      </c>
      <c r="N13" s="34"/>
      <c r="O13" s="103"/>
      <c r="P13" s="107"/>
      <c r="Q13" s="35"/>
      <c r="R13" s="117">
        <f t="shared" si="0"/>
        <v>58</v>
      </c>
      <c r="S13" s="62"/>
      <c r="T13" s="62"/>
      <c r="U13" s="62"/>
      <c r="V13" s="62"/>
      <c r="W13" s="62"/>
      <c r="X13" s="62"/>
      <c r="Y13" s="63"/>
    </row>
    <row r="14" spans="1:27" ht="15.75" thickBot="1">
      <c r="A14" s="46" t="s">
        <v>69</v>
      </c>
      <c r="B14" s="34">
        <v>3</v>
      </c>
      <c r="C14" s="35">
        <v>16</v>
      </c>
      <c r="D14" s="34">
        <v>4</v>
      </c>
      <c r="E14" s="35">
        <v>14</v>
      </c>
      <c r="F14" s="34">
        <v>8</v>
      </c>
      <c r="G14" s="44">
        <v>6</v>
      </c>
      <c r="H14" s="34"/>
      <c r="I14" s="35"/>
      <c r="J14" s="40">
        <v>9</v>
      </c>
      <c r="K14" s="44">
        <v>4</v>
      </c>
      <c r="L14" s="34">
        <v>7</v>
      </c>
      <c r="M14" s="35">
        <v>8</v>
      </c>
      <c r="N14" s="34">
        <v>7</v>
      </c>
      <c r="O14" s="103">
        <v>8</v>
      </c>
      <c r="P14" s="107"/>
      <c r="Q14" s="35"/>
      <c r="R14" s="117">
        <f t="shared" si="0"/>
        <v>56</v>
      </c>
      <c r="S14" s="62"/>
      <c r="T14" s="62"/>
      <c r="U14" s="62"/>
      <c r="V14" s="62"/>
      <c r="W14" s="62"/>
      <c r="X14" s="62"/>
      <c r="Y14" s="63"/>
    </row>
    <row r="15" spans="1:27" ht="15.75" thickBot="1">
      <c r="A15" s="46" t="s">
        <v>72</v>
      </c>
      <c r="B15" s="36">
        <v>8</v>
      </c>
      <c r="C15" s="37">
        <v>6</v>
      </c>
      <c r="D15" s="39"/>
      <c r="E15" s="38"/>
      <c r="F15" s="36">
        <v>4</v>
      </c>
      <c r="G15" s="43">
        <v>14</v>
      </c>
      <c r="H15" s="36">
        <v>8</v>
      </c>
      <c r="I15" s="37">
        <v>6</v>
      </c>
      <c r="J15" s="41">
        <v>5</v>
      </c>
      <c r="K15" s="43">
        <v>12</v>
      </c>
      <c r="L15" s="36">
        <v>8</v>
      </c>
      <c r="M15" s="37">
        <v>6</v>
      </c>
      <c r="N15" s="36">
        <v>3</v>
      </c>
      <c r="O15" s="104">
        <v>16</v>
      </c>
      <c r="P15" s="81"/>
      <c r="Q15" s="37"/>
      <c r="R15" s="117">
        <f t="shared" si="0"/>
        <v>60</v>
      </c>
      <c r="S15" s="62"/>
      <c r="T15" s="62"/>
      <c r="U15" s="62"/>
      <c r="V15" s="62"/>
      <c r="W15" s="62"/>
      <c r="X15" s="62"/>
      <c r="Y15" s="63"/>
    </row>
    <row r="16" spans="1:27" ht="15.75" thickBot="1">
      <c r="A16" s="46" t="s">
        <v>79</v>
      </c>
      <c r="B16" s="39"/>
      <c r="C16" s="38"/>
      <c r="D16" s="39">
        <v>6</v>
      </c>
      <c r="E16" s="38">
        <v>10</v>
      </c>
      <c r="F16" s="36"/>
      <c r="G16" s="43"/>
      <c r="H16" s="36"/>
      <c r="I16" s="37"/>
      <c r="J16" s="42">
        <v>7</v>
      </c>
      <c r="K16" s="43">
        <v>8</v>
      </c>
      <c r="L16" s="36"/>
      <c r="M16" s="37"/>
      <c r="N16" s="36"/>
      <c r="O16" s="104"/>
      <c r="P16" s="81"/>
      <c r="Q16" s="37"/>
      <c r="R16" s="117">
        <f t="shared" si="0"/>
        <v>18</v>
      </c>
      <c r="S16" s="62"/>
      <c r="T16" s="62"/>
      <c r="U16" s="62"/>
      <c r="V16" s="62"/>
      <c r="W16" s="62"/>
      <c r="X16" s="62"/>
      <c r="Y16" s="63"/>
    </row>
    <row r="17" spans="1:25" ht="15.75" thickBot="1">
      <c r="A17" s="46" t="s">
        <v>74</v>
      </c>
      <c r="B17" s="36"/>
      <c r="C17" s="37"/>
      <c r="D17" s="36"/>
      <c r="E17" s="37"/>
      <c r="F17" s="36">
        <v>9</v>
      </c>
      <c r="G17" s="43">
        <v>4</v>
      </c>
      <c r="H17" s="36">
        <v>7</v>
      </c>
      <c r="I17" s="37">
        <v>8</v>
      </c>
      <c r="J17" s="42"/>
      <c r="K17" s="45"/>
      <c r="L17" s="36"/>
      <c r="M17" s="37"/>
      <c r="N17" s="36">
        <v>9</v>
      </c>
      <c r="O17" s="104">
        <v>4</v>
      </c>
      <c r="P17" s="81"/>
      <c r="Q17" s="37"/>
      <c r="R17" s="117">
        <f t="shared" si="0"/>
        <v>16</v>
      </c>
      <c r="S17" s="62"/>
      <c r="T17" s="62"/>
      <c r="U17" s="62"/>
      <c r="V17" s="62"/>
      <c r="W17" s="62"/>
      <c r="X17" s="62"/>
      <c r="Y17" s="63"/>
    </row>
    <row r="18" spans="1:25" ht="15.75" thickBot="1">
      <c r="A18" s="48" t="s">
        <v>80</v>
      </c>
      <c r="B18" s="52"/>
      <c r="C18" s="53"/>
      <c r="D18" s="52">
        <v>7</v>
      </c>
      <c r="E18" s="53">
        <v>8</v>
      </c>
      <c r="F18" s="52"/>
      <c r="G18" s="51"/>
      <c r="H18" s="52"/>
      <c r="I18" s="53"/>
      <c r="J18" s="50"/>
      <c r="K18" s="51"/>
      <c r="L18" s="52"/>
      <c r="M18" s="53"/>
      <c r="N18" s="52"/>
      <c r="O18" s="105"/>
      <c r="P18" s="108"/>
      <c r="Q18" s="53"/>
      <c r="R18" s="117">
        <f t="shared" si="0"/>
        <v>8</v>
      </c>
      <c r="S18" s="62"/>
      <c r="T18" s="62"/>
      <c r="U18" s="62"/>
      <c r="V18" s="62"/>
      <c r="W18" s="62"/>
      <c r="X18" s="62"/>
      <c r="Y18" s="63"/>
    </row>
    <row r="19" spans="1:25" ht="15.75" thickBot="1">
      <c r="A19" s="46" t="s">
        <v>71</v>
      </c>
      <c r="B19" s="36">
        <v>9</v>
      </c>
      <c r="C19" s="37">
        <v>4</v>
      </c>
      <c r="D19" s="39"/>
      <c r="E19" s="38"/>
      <c r="F19" s="36"/>
      <c r="G19" s="43"/>
      <c r="H19" s="36">
        <v>9</v>
      </c>
      <c r="I19" s="37">
        <v>4</v>
      </c>
      <c r="J19" s="41"/>
      <c r="K19" s="43"/>
      <c r="L19" s="36">
        <v>6</v>
      </c>
      <c r="M19" s="37">
        <v>10</v>
      </c>
      <c r="N19" s="36"/>
      <c r="O19" s="104"/>
      <c r="P19" s="81"/>
      <c r="Q19" s="37"/>
      <c r="R19" s="117">
        <f t="shared" si="0"/>
        <v>18</v>
      </c>
      <c r="S19" s="64"/>
      <c r="T19" s="64"/>
      <c r="U19" s="64"/>
      <c r="V19" s="64"/>
      <c r="W19" s="64"/>
      <c r="X19" s="64"/>
      <c r="Y19" s="63"/>
    </row>
    <row r="20" spans="1:25" ht="15.75" thickBot="1">
      <c r="A20" s="47" t="s">
        <v>76</v>
      </c>
      <c r="B20" s="36"/>
      <c r="C20" s="37"/>
      <c r="D20" s="36">
        <v>10</v>
      </c>
      <c r="E20" s="37">
        <v>2</v>
      </c>
      <c r="F20" s="36"/>
      <c r="G20" s="43"/>
      <c r="H20" s="36"/>
      <c r="I20" s="37"/>
      <c r="J20" s="42"/>
      <c r="K20" s="45"/>
      <c r="L20" s="36"/>
      <c r="M20" s="37"/>
      <c r="N20" s="36"/>
      <c r="O20" s="104"/>
      <c r="P20" s="81"/>
      <c r="Q20" s="37"/>
      <c r="R20" s="117">
        <f t="shared" si="0"/>
        <v>2</v>
      </c>
      <c r="S20" s="64"/>
      <c r="T20" s="64"/>
      <c r="U20" s="64"/>
      <c r="V20" s="64"/>
      <c r="W20" s="64"/>
      <c r="X20" s="64"/>
      <c r="Y20" s="63"/>
    </row>
    <row r="21" spans="1:25" ht="15.75" thickBot="1">
      <c r="A21" s="46" t="s">
        <v>81</v>
      </c>
      <c r="B21" s="39">
        <v>10</v>
      </c>
      <c r="C21" s="38">
        <v>2</v>
      </c>
      <c r="D21" s="39"/>
      <c r="E21" s="38"/>
      <c r="F21" s="36"/>
      <c r="G21" s="43"/>
      <c r="H21" s="36"/>
      <c r="I21" s="37"/>
      <c r="J21" s="42"/>
      <c r="K21" s="45"/>
      <c r="L21" s="36"/>
      <c r="M21" s="37"/>
      <c r="N21" s="36">
        <v>8</v>
      </c>
      <c r="O21" s="104">
        <v>6</v>
      </c>
      <c r="P21" s="81"/>
      <c r="Q21" s="37"/>
      <c r="R21" s="117">
        <f t="shared" si="0"/>
        <v>8</v>
      </c>
      <c r="S21" s="62"/>
      <c r="T21" s="62"/>
      <c r="U21" s="62"/>
      <c r="V21" s="62"/>
      <c r="W21" s="62"/>
      <c r="X21" s="62"/>
      <c r="Y21" s="63"/>
    </row>
    <row r="22" spans="1:25" ht="15.75" thickBot="1">
      <c r="A22" s="46" t="s">
        <v>84</v>
      </c>
      <c r="B22" s="39"/>
      <c r="C22" s="38"/>
      <c r="D22" s="39"/>
      <c r="E22" s="38"/>
      <c r="F22" s="36">
        <v>10</v>
      </c>
      <c r="G22" s="43">
        <v>2</v>
      </c>
      <c r="H22" s="36"/>
      <c r="I22" s="37"/>
      <c r="J22" s="41"/>
      <c r="K22" s="43"/>
      <c r="L22" s="36">
        <v>9</v>
      </c>
      <c r="M22" s="37">
        <v>4</v>
      </c>
      <c r="N22" s="36">
        <v>10</v>
      </c>
      <c r="O22" s="104">
        <v>2</v>
      </c>
      <c r="P22" s="81"/>
      <c r="Q22" s="37"/>
      <c r="R22" s="117">
        <f t="shared" si="0"/>
        <v>8</v>
      </c>
      <c r="S22" s="62"/>
      <c r="T22" s="62"/>
      <c r="U22" s="62"/>
      <c r="V22" s="62"/>
      <c r="W22" s="62"/>
      <c r="X22" s="62"/>
      <c r="Y22" s="63"/>
    </row>
    <row r="23" spans="1:25" ht="15.75" thickBot="1">
      <c r="A23" s="48" t="s">
        <v>85</v>
      </c>
      <c r="B23" s="165"/>
      <c r="C23" s="166"/>
      <c r="D23" s="86"/>
      <c r="E23" s="166"/>
      <c r="F23" s="86"/>
      <c r="G23" s="110"/>
      <c r="H23" s="86">
        <v>10</v>
      </c>
      <c r="I23" s="166">
        <v>2</v>
      </c>
      <c r="J23" s="94"/>
      <c r="K23" s="110"/>
      <c r="L23" s="86">
        <v>10</v>
      </c>
      <c r="M23" s="166">
        <v>2</v>
      </c>
      <c r="N23" s="86"/>
      <c r="O23" s="167"/>
      <c r="P23" s="168"/>
      <c r="Q23" s="166"/>
      <c r="R23" s="117">
        <f t="shared" si="0"/>
        <v>4</v>
      </c>
      <c r="S23" s="62"/>
      <c r="T23" s="62"/>
      <c r="U23" s="62"/>
      <c r="V23" s="62"/>
      <c r="W23" s="62"/>
      <c r="X23" s="62"/>
      <c r="Y23" s="63"/>
    </row>
    <row r="24" spans="1:25" ht="15.75" thickBot="1">
      <c r="A24" s="169" t="s">
        <v>77</v>
      </c>
      <c r="B24" s="171"/>
      <c r="C24" s="173"/>
      <c r="D24" s="171"/>
      <c r="E24" s="173"/>
      <c r="F24" s="171"/>
      <c r="G24" s="175"/>
      <c r="H24" s="171"/>
      <c r="I24" s="173"/>
      <c r="J24" s="177">
        <v>10</v>
      </c>
      <c r="K24" s="179">
        <v>2</v>
      </c>
      <c r="L24" s="171"/>
      <c r="M24" s="173"/>
      <c r="N24" s="171"/>
      <c r="O24" s="181"/>
      <c r="P24" s="109"/>
      <c r="Q24" s="173"/>
      <c r="R24" s="117">
        <f t="shared" si="0"/>
        <v>2</v>
      </c>
      <c r="S24" s="62"/>
      <c r="T24" s="62"/>
      <c r="U24" s="62"/>
      <c r="V24" s="62"/>
      <c r="W24" s="62"/>
      <c r="X24" s="62"/>
      <c r="Y24" s="63"/>
    </row>
    <row r="25" spans="1:25" ht="15.75" thickBot="1">
      <c r="A25" s="107" t="s">
        <v>82</v>
      </c>
      <c r="B25" s="52"/>
      <c r="C25" s="53"/>
      <c r="D25" s="52"/>
      <c r="E25" s="53"/>
      <c r="F25" s="52"/>
      <c r="G25" s="51"/>
      <c r="H25" s="52"/>
      <c r="I25" s="53"/>
      <c r="J25" s="50"/>
      <c r="K25" s="51"/>
      <c r="L25" s="52"/>
      <c r="M25" s="53"/>
      <c r="N25" s="52"/>
      <c r="O25" s="105"/>
      <c r="P25" s="108"/>
      <c r="Q25" s="53"/>
      <c r="R25" s="117">
        <f t="shared" si="0"/>
        <v>0</v>
      </c>
      <c r="S25" s="62"/>
      <c r="T25" s="62"/>
      <c r="U25" s="65"/>
      <c r="V25" s="62"/>
      <c r="W25" s="62"/>
      <c r="X25" s="62"/>
      <c r="Y25" s="63"/>
    </row>
    <row r="26" spans="1:25" ht="15.75" thickBot="1">
      <c r="A26" s="85" t="s">
        <v>83</v>
      </c>
      <c r="B26" s="170"/>
      <c r="C26" s="172"/>
      <c r="D26" s="170"/>
      <c r="E26" s="172"/>
      <c r="F26" s="170"/>
      <c r="G26" s="174"/>
      <c r="H26" s="170"/>
      <c r="I26" s="172"/>
      <c r="J26" s="176"/>
      <c r="K26" s="178"/>
      <c r="L26" s="170"/>
      <c r="M26" s="172"/>
      <c r="N26" s="170"/>
      <c r="O26" s="180"/>
      <c r="P26" s="85"/>
      <c r="Q26" s="172"/>
      <c r="R26" s="117">
        <f t="shared" si="0"/>
        <v>0</v>
      </c>
      <c r="S26" s="61"/>
    </row>
  </sheetData>
  <sortState ref="A8:R26">
    <sortCondition descending="1" ref="R8"/>
  </sortState>
  <mergeCells count="14">
    <mergeCell ref="S6:U6"/>
    <mergeCell ref="V6:X6"/>
    <mergeCell ref="Y6:AA6"/>
    <mergeCell ref="A1:Q1"/>
    <mergeCell ref="A5:A7"/>
    <mergeCell ref="B6:C6"/>
    <mergeCell ref="D6:E6"/>
    <mergeCell ref="B5:R5"/>
    <mergeCell ref="F6:G6"/>
    <mergeCell ref="H6:I6"/>
    <mergeCell ref="J6:K6"/>
    <mergeCell ref="N6:O6"/>
    <mergeCell ref="P6:Q6"/>
    <mergeCell ref="L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1"/>
  <sheetViews>
    <sheetView topLeftCell="C49" workbookViewId="0">
      <selection activeCell="K55" sqref="K55"/>
    </sheetView>
  </sheetViews>
  <sheetFormatPr defaultRowHeight="12.75"/>
  <cols>
    <col min="1" max="1" width="9.140625" style="87"/>
    <col min="2" max="5" width="17.7109375" style="87" customWidth="1"/>
    <col min="6" max="6" width="17.7109375" style="92" customWidth="1"/>
    <col min="7" max="7" width="17.7109375" style="93" customWidth="1"/>
    <col min="8" max="8" width="17.7109375" style="92" customWidth="1"/>
    <col min="9" max="9" width="17.7109375" style="93" customWidth="1"/>
    <col min="10" max="10" width="17.7109375" style="92" customWidth="1"/>
    <col min="11" max="13" width="17.7109375" style="87" customWidth="1"/>
    <col min="14" max="14" width="15.7109375" style="93" customWidth="1"/>
    <col min="15" max="19" width="15.7109375" style="87" customWidth="1"/>
    <col min="20" max="16384" width="9.140625" style="87"/>
  </cols>
  <sheetData>
    <row r="1" spans="1:26" ht="13.5" thickBot="1">
      <c r="B1" s="274" t="s">
        <v>155</v>
      </c>
      <c r="C1" s="274"/>
      <c r="D1" s="274"/>
      <c r="E1" s="274"/>
      <c r="F1" s="274"/>
      <c r="G1" s="274"/>
      <c r="H1" s="274"/>
      <c r="I1" s="274"/>
      <c r="J1" s="274"/>
      <c r="K1" s="274"/>
      <c r="L1" s="140"/>
      <c r="M1" s="140"/>
      <c r="N1" s="140"/>
      <c r="O1" s="140"/>
      <c r="P1" s="140"/>
      <c r="Q1" s="140"/>
      <c r="R1" s="140"/>
    </row>
    <row r="2" spans="1:26" ht="15.75" customHeight="1" thickBot="1">
      <c r="B2" s="98" t="s">
        <v>0</v>
      </c>
      <c r="C2" s="271" t="s">
        <v>2</v>
      </c>
      <c r="D2" s="272"/>
      <c r="E2" s="272"/>
      <c r="F2" s="272"/>
      <c r="G2" s="272"/>
      <c r="H2" s="272"/>
      <c r="I2" s="272"/>
      <c r="J2" s="272"/>
      <c r="K2" s="273"/>
      <c r="L2" s="95"/>
      <c r="M2" s="95"/>
      <c r="N2" s="95"/>
      <c r="O2" s="95"/>
      <c r="P2" s="95"/>
      <c r="Q2" s="95"/>
      <c r="R2" s="95"/>
      <c r="S2" s="88"/>
      <c r="T2" s="88"/>
      <c r="U2" s="88"/>
      <c r="V2" s="88"/>
      <c r="W2" s="88"/>
      <c r="X2" s="88"/>
    </row>
    <row r="3" spans="1:26" ht="15.75">
      <c r="B3" s="99"/>
      <c r="C3" s="123" t="s">
        <v>149</v>
      </c>
      <c r="D3" s="124" t="s">
        <v>3</v>
      </c>
      <c r="E3" s="124" t="s">
        <v>4</v>
      </c>
      <c r="F3" s="124" t="s">
        <v>5</v>
      </c>
      <c r="G3" s="125" t="s">
        <v>150</v>
      </c>
      <c r="H3" s="125" t="s">
        <v>151</v>
      </c>
      <c r="I3" s="125" t="s">
        <v>152</v>
      </c>
      <c r="J3" s="124" t="s">
        <v>7</v>
      </c>
      <c r="K3" s="124" t="s">
        <v>153</v>
      </c>
      <c r="L3" s="101"/>
      <c r="M3" s="101"/>
      <c r="N3" s="101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01"/>
      <c r="Z3" s="101"/>
    </row>
    <row r="4" spans="1:26" ht="13.5" thickBot="1">
      <c r="B4" s="99"/>
      <c r="C4" s="150" t="s">
        <v>86</v>
      </c>
      <c r="D4" s="150" t="s">
        <v>86</v>
      </c>
      <c r="E4" s="150" t="s">
        <v>86</v>
      </c>
      <c r="F4" s="150" t="s">
        <v>86</v>
      </c>
      <c r="G4" s="150" t="s">
        <v>86</v>
      </c>
      <c r="H4" s="150" t="s">
        <v>86</v>
      </c>
      <c r="I4" s="150" t="s">
        <v>86</v>
      </c>
      <c r="J4" s="150" t="s">
        <v>86</v>
      </c>
      <c r="K4" s="150" t="s">
        <v>86</v>
      </c>
      <c r="L4" s="139"/>
      <c r="M4" s="139"/>
      <c r="N4" s="139"/>
      <c r="O4" s="139"/>
      <c r="P4" s="13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>
      <c r="A5" s="70"/>
      <c r="B5" s="141" t="s">
        <v>51</v>
      </c>
      <c r="C5" s="151"/>
      <c r="D5" s="151"/>
      <c r="E5" s="151">
        <v>21</v>
      </c>
      <c r="F5" s="152">
        <v>39</v>
      </c>
      <c r="G5" s="152"/>
      <c r="H5" s="152">
        <v>54</v>
      </c>
      <c r="I5" s="152">
        <v>53</v>
      </c>
      <c r="J5" s="152"/>
      <c r="K5" s="151">
        <f>SUM(C5:J5)</f>
        <v>167</v>
      </c>
      <c r="L5" s="31"/>
      <c r="M5" s="31"/>
      <c r="N5" s="133"/>
      <c r="O5" s="31"/>
      <c r="P5" s="31"/>
      <c r="Q5" s="31"/>
      <c r="R5" s="23"/>
      <c r="S5" s="23"/>
      <c r="T5" s="23"/>
      <c r="U5" s="23"/>
      <c r="V5" s="23"/>
      <c r="W5" s="23"/>
      <c r="X5" s="23"/>
      <c r="Y5" s="89"/>
      <c r="Z5" s="89"/>
    </row>
    <row r="6" spans="1:26">
      <c r="A6" s="70"/>
      <c r="B6" s="142" t="s">
        <v>128</v>
      </c>
      <c r="C6" s="153"/>
      <c r="D6" s="153"/>
      <c r="E6" s="153"/>
      <c r="F6" s="154"/>
      <c r="G6" s="154"/>
      <c r="H6" s="154"/>
      <c r="I6" s="154"/>
      <c r="J6" s="154"/>
      <c r="K6" s="151">
        <f t="shared" ref="K6:K69" si="0">SUM(C6:J6)</f>
        <v>0</v>
      </c>
      <c r="L6" s="134"/>
      <c r="M6" s="134"/>
      <c r="N6" s="135"/>
      <c r="O6" s="134"/>
      <c r="P6" s="134"/>
      <c r="Q6" s="23"/>
      <c r="R6" s="23"/>
      <c r="S6" s="23"/>
      <c r="T6" s="23"/>
      <c r="U6" s="23"/>
      <c r="V6" s="23"/>
      <c r="W6" s="23"/>
      <c r="X6" s="23"/>
      <c r="Y6" s="89"/>
      <c r="Z6" s="89"/>
    </row>
    <row r="7" spans="1:26">
      <c r="A7" s="70"/>
      <c r="B7" s="143" t="s">
        <v>34</v>
      </c>
      <c r="C7" s="151"/>
      <c r="D7" s="151"/>
      <c r="E7" s="151"/>
      <c r="F7" s="152">
        <v>37</v>
      </c>
      <c r="G7" s="152">
        <v>53</v>
      </c>
      <c r="H7" s="152">
        <v>48</v>
      </c>
      <c r="I7" s="152">
        <v>52</v>
      </c>
      <c r="J7" s="152"/>
      <c r="K7" s="151">
        <f t="shared" si="0"/>
        <v>190</v>
      </c>
      <c r="L7" s="31"/>
      <c r="M7" s="31"/>
      <c r="N7" s="133"/>
      <c r="O7" s="31"/>
      <c r="P7" s="31"/>
      <c r="Q7" s="23"/>
      <c r="R7" s="23"/>
      <c r="S7" s="23"/>
      <c r="T7" s="23"/>
      <c r="U7" s="23"/>
      <c r="V7" s="23"/>
      <c r="W7" s="23"/>
      <c r="X7" s="23"/>
      <c r="Y7" s="89"/>
      <c r="Z7" s="89"/>
    </row>
    <row r="8" spans="1:26">
      <c r="A8" s="70"/>
      <c r="B8" s="142" t="s">
        <v>131</v>
      </c>
      <c r="C8" s="153"/>
      <c r="D8" s="153"/>
      <c r="E8" s="153"/>
      <c r="F8" s="154"/>
      <c r="G8" s="154"/>
      <c r="H8" s="154"/>
      <c r="I8" s="154"/>
      <c r="J8" s="154"/>
      <c r="K8" s="151">
        <f t="shared" si="0"/>
        <v>0</v>
      </c>
      <c r="L8" s="134"/>
      <c r="M8" s="134"/>
      <c r="N8" s="135"/>
      <c r="O8" s="134"/>
      <c r="P8" s="134"/>
      <c r="Q8" s="23"/>
      <c r="R8" s="23"/>
      <c r="S8" s="23"/>
      <c r="T8" s="23"/>
      <c r="U8" s="23"/>
      <c r="V8" s="23"/>
      <c r="W8" s="23"/>
      <c r="X8" s="23"/>
      <c r="Y8" s="89"/>
      <c r="Z8" s="89"/>
    </row>
    <row r="9" spans="1:26">
      <c r="A9" s="70"/>
      <c r="B9" s="142" t="s">
        <v>113</v>
      </c>
      <c r="C9" s="153"/>
      <c r="D9" s="153"/>
      <c r="E9" s="153"/>
      <c r="F9" s="154"/>
      <c r="G9" s="154"/>
      <c r="H9" s="154"/>
      <c r="I9" s="154"/>
      <c r="J9" s="154"/>
      <c r="K9" s="151">
        <f t="shared" si="0"/>
        <v>0</v>
      </c>
      <c r="L9" s="134"/>
      <c r="M9" s="134"/>
      <c r="N9" s="135"/>
      <c r="O9" s="134"/>
      <c r="P9" s="134"/>
      <c r="Q9" s="23"/>
      <c r="R9" s="23"/>
      <c r="S9" s="23"/>
      <c r="T9" s="23"/>
      <c r="U9" s="23"/>
      <c r="V9" s="23"/>
      <c r="W9" s="23"/>
      <c r="X9" s="23"/>
      <c r="Y9" s="89"/>
      <c r="Z9" s="89"/>
    </row>
    <row r="10" spans="1:26">
      <c r="A10" s="70"/>
      <c r="B10" s="142" t="s">
        <v>144</v>
      </c>
      <c r="C10" s="72"/>
      <c r="D10" s="72"/>
      <c r="E10" s="72"/>
      <c r="F10" s="154"/>
      <c r="G10" s="155"/>
      <c r="H10" s="154"/>
      <c r="I10" s="155"/>
      <c r="J10" s="154"/>
      <c r="K10" s="151">
        <f t="shared" si="0"/>
        <v>0</v>
      </c>
      <c r="L10" s="89"/>
      <c r="M10" s="89"/>
      <c r="N10" s="135"/>
      <c r="O10" s="134"/>
      <c r="P10" s="134"/>
      <c r="Q10" s="134"/>
      <c r="R10" s="23"/>
      <c r="S10" s="23"/>
      <c r="T10" s="23"/>
      <c r="U10" s="23"/>
      <c r="V10" s="23"/>
      <c r="W10" s="23"/>
      <c r="X10" s="23"/>
      <c r="Y10" s="89"/>
      <c r="Z10" s="89"/>
    </row>
    <row r="11" spans="1:26">
      <c r="A11" s="70"/>
      <c r="B11" s="144" t="s">
        <v>31</v>
      </c>
      <c r="C11" s="14"/>
      <c r="D11" s="14"/>
      <c r="E11" s="14"/>
      <c r="F11" s="14"/>
      <c r="G11" s="14"/>
      <c r="H11" s="14"/>
      <c r="I11" s="14"/>
      <c r="J11" s="14"/>
      <c r="K11" s="151">
        <f t="shared" si="0"/>
        <v>0</v>
      </c>
      <c r="L11" s="137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89"/>
      <c r="Z11" s="89"/>
    </row>
    <row r="12" spans="1:26">
      <c r="A12" s="70"/>
      <c r="B12" s="142" t="s">
        <v>145</v>
      </c>
      <c r="C12" s="72"/>
      <c r="D12" s="72"/>
      <c r="E12" s="72"/>
      <c r="F12" s="154"/>
      <c r="G12" s="155"/>
      <c r="H12" s="154"/>
      <c r="I12" s="155"/>
      <c r="J12" s="154"/>
      <c r="K12" s="151">
        <f t="shared" si="0"/>
        <v>0</v>
      </c>
      <c r="L12" s="89"/>
      <c r="M12" s="89"/>
      <c r="N12" s="135"/>
      <c r="O12" s="134"/>
      <c r="P12" s="134"/>
      <c r="Q12" s="134"/>
      <c r="R12" s="23"/>
      <c r="S12" s="23"/>
      <c r="T12" s="23"/>
      <c r="U12" s="23"/>
      <c r="V12" s="23"/>
      <c r="W12" s="23"/>
      <c r="X12" s="23"/>
      <c r="Y12" s="89"/>
      <c r="Z12" s="89"/>
    </row>
    <row r="13" spans="1:26">
      <c r="A13" s="70"/>
      <c r="B13" s="145" t="s">
        <v>46</v>
      </c>
      <c r="C13" s="14"/>
      <c r="D13" s="14"/>
      <c r="E13" s="14"/>
      <c r="F13" s="14"/>
      <c r="G13" s="14">
        <v>57</v>
      </c>
      <c r="H13" s="14"/>
      <c r="I13" s="14"/>
      <c r="J13" s="14"/>
      <c r="K13" s="151">
        <f t="shared" si="0"/>
        <v>57</v>
      </c>
      <c r="L13" s="13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89"/>
      <c r="Z13" s="89"/>
    </row>
    <row r="14" spans="1:26">
      <c r="A14" s="70"/>
      <c r="B14" s="145" t="s">
        <v>58</v>
      </c>
      <c r="C14" s="156"/>
      <c r="D14" s="156"/>
      <c r="E14" s="156"/>
      <c r="F14" s="156"/>
      <c r="G14" s="14"/>
      <c r="H14" s="14"/>
      <c r="I14" s="14"/>
      <c r="J14" s="14"/>
      <c r="K14" s="151">
        <f t="shared" si="0"/>
        <v>0</v>
      </c>
      <c r="L14" s="23"/>
      <c r="M14" s="23"/>
      <c r="N14" s="23"/>
      <c r="O14" s="23"/>
      <c r="P14" s="23"/>
      <c r="Q14" s="28"/>
      <c r="R14" s="23"/>
      <c r="S14" s="23"/>
      <c r="T14" s="23"/>
      <c r="U14" s="23"/>
      <c r="V14" s="23"/>
      <c r="W14" s="23"/>
      <c r="X14" s="23"/>
      <c r="Y14" s="89"/>
      <c r="Z14" s="89"/>
    </row>
    <row r="15" spans="1:26">
      <c r="A15" s="70"/>
      <c r="B15" s="145" t="s">
        <v>39</v>
      </c>
      <c r="C15" s="151"/>
      <c r="D15" s="151"/>
      <c r="E15" s="151"/>
      <c r="F15" s="152"/>
      <c r="G15" s="152"/>
      <c r="H15" s="152"/>
      <c r="I15" s="152"/>
      <c r="J15" s="152"/>
      <c r="K15" s="151">
        <f t="shared" si="0"/>
        <v>0</v>
      </c>
      <c r="L15" s="31"/>
      <c r="M15" s="31"/>
      <c r="N15" s="133"/>
      <c r="O15" s="31"/>
      <c r="P15" s="31"/>
      <c r="Q15" s="23"/>
      <c r="R15" s="23"/>
      <c r="S15" s="31"/>
      <c r="T15" s="31"/>
      <c r="U15" s="31"/>
      <c r="V15" s="31"/>
      <c r="W15" s="31"/>
      <c r="X15" s="31"/>
      <c r="Y15" s="89"/>
      <c r="Z15" s="89"/>
    </row>
    <row r="16" spans="1:26">
      <c r="A16" s="70"/>
      <c r="B16" s="146" t="s">
        <v>27</v>
      </c>
      <c r="C16" s="14">
        <v>43</v>
      </c>
      <c r="D16" s="14">
        <v>71</v>
      </c>
      <c r="E16" s="14">
        <v>19</v>
      </c>
      <c r="F16" s="14">
        <v>35</v>
      </c>
      <c r="G16" s="14"/>
      <c r="H16" s="14"/>
      <c r="I16" s="14">
        <v>51</v>
      </c>
      <c r="J16" s="14"/>
      <c r="K16" s="151">
        <f t="shared" si="0"/>
        <v>219</v>
      </c>
      <c r="L16" s="137"/>
      <c r="M16" s="23"/>
      <c r="N16" s="23"/>
      <c r="O16" s="23"/>
      <c r="P16" s="23"/>
      <c r="Q16" s="31"/>
      <c r="R16" s="23"/>
      <c r="S16" s="23"/>
      <c r="T16" s="23"/>
      <c r="U16" s="23"/>
      <c r="V16" s="23"/>
      <c r="W16" s="23"/>
      <c r="X16" s="23"/>
      <c r="Y16" s="89"/>
      <c r="Z16" s="89"/>
    </row>
    <row r="17" spans="1:26">
      <c r="A17" s="70"/>
      <c r="B17" s="146" t="s">
        <v>25</v>
      </c>
      <c r="C17" s="14">
        <v>31</v>
      </c>
      <c r="D17" s="14">
        <v>74</v>
      </c>
      <c r="E17" s="156"/>
      <c r="F17" s="156"/>
      <c r="G17" s="14">
        <v>61</v>
      </c>
      <c r="H17" s="14">
        <v>52</v>
      </c>
      <c r="I17" s="14">
        <v>54</v>
      </c>
      <c r="J17" s="14"/>
      <c r="K17" s="151">
        <f t="shared" si="0"/>
        <v>272</v>
      </c>
      <c r="L17" s="137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89"/>
      <c r="Z17" s="89"/>
    </row>
    <row r="18" spans="1:26">
      <c r="A18" s="70"/>
      <c r="B18" s="144" t="s">
        <v>64</v>
      </c>
      <c r="C18" s="153"/>
      <c r="D18" s="153"/>
      <c r="E18" s="153"/>
      <c r="F18" s="154">
        <v>35</v>
      </c>
      <c r="G18" s="154"/>
      <c r="H18" s="154"/>
      <c r="I18" s="154"/>
      <c r="J18" s="154"/>
      <c r="K18" s="151">
        <f t="shared" si="0"/>
        <v>35</v>
      </c>
      <c r="L18" s="134"/>
      <c r="M18" s="134"/>
      <c r="N18" s="135"/>
      <c r="O18" s="134"/>
      <c r="P18" s="134"/>
      <c r="Q18" s="23"/>
      <c r="R18" s="23"/>
      <c r="S18" s="23"/>
      <c r="T18" s="23"/>
      <c r="U18" s="23"/>
      <c r="V18" s="23"/>
      <c r="W18" s="23"/>
      <c r="X18" s="23"/>
      <c r="Y18" s="89"/>
      <c r="Z18" s="89"/>
    </row>
    <row r="19" spans="1:26">
      <c r="A19" s="70"/>
      <c r="B19" s="144" t="s">
        <v>44</v>
      </c>
      <c r="C19" s="14"/>
      <c r="D19" s="14"/>
      <c r="E19" s="14"/>
      <c r="F19" s="14"/>
      <c r="G19" s="14"/>
      <c r="H19" s="14"/>
      <c r="I19" s="14"/>
      <c r="J19" s="14"/>
      <c r="K19" s="151">
        <f t="shared" si="0"/>
        <v>0</v>
      </c>
      <c r="L19" s="23"/>
      <c r="M19" s="23"/>
      <c r="N19" s="23"/>
      <c r="O19" s="23"/>
      <c r="P19" s="23"/>
      <c r="Q19" s="23"/>
      <c r="R19" s="23"/>
      <c r="S19" s="31"/>
      <c r="T19" s="31"/>
      <c r="U19" s="31"/>
      <c r="V19" s="31"/>
      <c r="W19" s="31"/>
      <c r="X19" s="31"/>
      <c r="Y19" s="89"/>
      <c r="Z19" s="89"/>
    </row>
    <row r="20" spans="1:26">
      <c r="A20" s="70"/>
      <c r="B20" s="147" t="s">
        <v>21</v>
      </c>
      <c r="C20" s="151">
        <v>38</v>
      </c>
      <c r="D20" s="151">
        <v>67</v>
      </c>
      <c r="E20" s="151"/>
      <c r="F20" s="152"/>
      <c r="G20" s="152"/>
      <c r="H20" s="152"/>
      <c r="I20" s="152"/>
      <c r="J20" s="152"/>
      <c r="K20" s="151">
        <f t="shared" si="0"/>
        <v>105</v>
      </c>
      <c r="L20" s="31"/>
      <c r="M20" s="31"/>
      <c r="N20" s="133"/>
      <c r="O20" s="31"/>
      <c r="P20" s="31"/>
      <c r="Q20" s="23"/>
      <c r="R20" s="23"/>
      <c r="S20" s="23"/>
      <c r="T20" s="23"/>
      <c r="U20" s="23"/>
      <c r="V20" s="23"/>
      <c r="W20" s="23"/>
      <c r="X20" s="23"/>
      <c r="Y20" s="89"/>
      <c r="Z20" s="89"/>
    </row>
    <row r="21" spans="1:26">
      <c r="A21" s="70"/>
      <c r="B21" s="146" t="s">
        <v>10</v>
      </c>
      <c r="C21" s="14"/>
      <c r="D21" s="14">
        <v>76</v>
      </c>
      <c r="E21" s="14">
        <v>21</v>
      </c>
      <c r="F21" s="14">
        <v>41</v>
      </c>
      <c r="G21" s="14">
        <v>73</v>
      </c>
      <c r="H21" s="14">
        <v>57</v>
      </c>
      <c r="I21" s="14"/>
      <c r="J21" s="14"/>
      <c r="K21" s="151">
        <f t="shared" si="0"/>
        <v>268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89"/>
      <c r="Z21" s="89"/>
    </row>
    <row r="22" spans="1:26">
      <c r="A22" s="70"/>
      <c r="B22" s="143" t="s">
        <v>30</v>
      </c>
      <c r="C22" s="14"/>
      <c r="D22" s="14"/>
      <c r="E22" s="156"/>
      <c r="F22" s="156"/>
      <c r="G22" s="14"/>
      <c r="H22" s="14">
        <v>53</v>
      </c>
      <c r="I22" s="14"/>
      <c r="J22" s="14"/>
      <c r="K22" s="151">
        <f t="shared" si="0"/>
        <v>53</v>
      </c>
      <c r="L22" s="13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89"/>
      <c r="Z22" s="89"/>
    </row>
    <row r="23" spans="1:26">
      <c r="A23" s="70"/>
      <c r="B23" s="142" t="s">
        <v>43</v>
      </c>
      <c r="C23" s="153"/>
      <c r="D23" s="153">
        <v>67</v>
      </c>
      <c r="E23" s="153"/>
      <c r="F23" s="154"/>
      <c r="G23" s="154"/>
      <c r="H23" s="154"/>
      <c r="I23" s="154"/>
      <c r="J23" s="154"/>
      <c r="K23" s="151">
        <f t="shared" si="0"/>
        <v>67</v>
      </c>
      <c r="L23" s="134"/>
      <c r="M23" s="134"/>
      <c r="N23" s="135"/>
      <c r="O23" s="134"/>
      <c r="P23" s="134"/>
      <c r="Q23" s="23"/>
      <c r="R23" s="23"/>
      <c r="S23" s="23"/>
      <c r="T23" s="23"/>
      <c r="U23" s="23"/>
      <c r="V23" s="23"/>
      <c r="W23" s="23"/>
      <c r="X23" s="23"/>
      <c r="Y23" s="89"/>
      <c r="Z23" s="89"/>
    </row>
    <row r="24" spans="1:26">
      <c r="A24" s="70"/>
      <c r="B24" s="143" t="s">
        <v>45</v>
      </c>
      <c r="C24" s="151"/>
      <c r="D24" s="151"/>
      <c r="E24" s="151"/>
      <c r="F24" s="152"/>
      <c r="G24" s="152"/>
      <c r="H24" s="152"/>
      <c r="I24" s="152"/>
      <c r="J24" s="152"/>
      <c r="K24" s="151">
        <f t="shared" si="0"/>
        <v>0</v>
      </c>
      <c r="L24" s="31"/>
      <c r="M24" s="31"/>
      <c r="N24" s="133"/>
      <c r="O24" s="31"/>
      <c r="P24" s="31"/>
      <c r="Q24" s="23"/>
      <c r="R24" s="23"/>
      <c r="S24" s="23"/>
      <c r="T24" s="23"/>
      <c r="U24" s="23"/>
      <c r="V24" s="23"/>
      <c r="W24" s="23"/>
      <c r="X24" s="23"/>
      <c r="Y24" s="89"/>
      <c r="Z24" s="89"/>
    </row>
    <row r="25" spans="1:26">
      <c r="A25" s="70"/>
      <c r="B25" s="142" t="s">
        <v>116</v>
      </c>
      <c r="C25" s="153"/>
      <c r="D25" s="153"/>
      <c r="E25" s="153"/>
      <c r="F25" s="154"/>
      <c r="G25" s="154"/>
      <c r="H25" s="154"/>
      <c r="I25" s="154"/>
      <c r="J25" s="154"/>
      <c r="K25" s="151">
        <f t="shared" si="0"/>
        <v>0</v>
      </c>
      <c r="L25" s="134"/>
      <c r="M25" s="134"/>
      <c r="N25" s="135"/>
      <c r="O25" s="134"/>
      <c r="P25" s="134"/>
      <c r="Q25" s="31"/>
      <c r="R25" s="23"/>
      <c r="S25" s="23"/>
      <c r="T25" s="23"/>
      <c r="U25" s="23"/>
      <c r="V25" s="23"/>
      <c r="W25" s="23"/>
      <c r="X25" s="23"/>
      <c r="Y25" s="89"/>
      <c r="Z25" s="89"/>
    </row>
    <row r="26" spans="1:26">
      <c r="A26" s="70"/>
      <c r="B26" s="142" t="s">
        <v>104</v>
      </c>
      <c r="C26" s="153"/>
      <c r="D26" s="153"/>
      <c r="E26" s="153"/>
      <c r="F26" s="154"/>
      <c r="G26" s="154"/>
      <c r="H26" s="154"/>
      <c r="I26" s="154"/>
      <c r="J26" s="154"/>
      <c r="K26" s="151">
        <f t="shared" si="0"/>
        <v>0</v>
      </c>
      <c r="L26" s="134"/>
      <c r="M26" s="134"/>
      <c r="N26" s="135"/>
      <c r="O26" s="134"/>
      <c r="P26" s="134"/>
      <c r="Q26" s="28"/>
      <c r="R26" s="23"/>
      <c r="S26" s="28"/>
      <c r="T26" s="28"/>
      <c r="U26" s="28"/>
      <c r="V26" s="28"/>
      <c r="W26" s="28"/>
      <c r="X26" s="28"/>
      <c r="Y26" s="89"/>
      <c r="Z26" s="89"/>
    </row>
    <row r="27" spans="1:26">
      <c r="A27" s="70"/>
      <c r="B27" s="145" t="s">
        <v>60</v>
      </c>
      <c r="C27" s="14"/>
      <c r="D27" s="14"/>
      <c r="E27" s="14"/>
      <c r="F27" s="14">
        <v>33</v>
      </c>
      <c r="G27" s="14"/>
      <c r="H27" s="14"/>
      <c r="I27" s="14"/>
      <c r="J27" s="14"/>
      <c r="K27" s="151">
        <f t="shared" si="0"/>
        <v>33</v>
      </c>
      <c r="L27" s="137"/>
      <c r="M27" s="23"/>
      <c r="N27" s="23"/>
      <c r="O27" s="23"/>
      <c r="P27" s="23"/>
      <c r="Q27" s="28"/>
      <c r="R27" s="23"/>
      <c r="S27" s="28"/>
      <c r="T27" s="28"/>
      <c r="U27" s="28"/>
      <c r="V27" s="28"/>
      <c r="W27" s="28"/>
      <c r="X27" s="28"/>
      <c r="Y27" s="89"/>
      <c r="Z27" s="89"/>
    </row>
    <row r="28" spans="1:26">
      <c r="A28" s="70"/>
      <c r="B28" s="146" t="s">
        <v>11</v>
      </c>
      <c r="C28" s="14">
        <v>39</v>
      </c>
      <c r="D28" s="14">
        <v>74</v>
      </c>
      <c r="E28" s="14"/>
      <c r="F28" s="14"/>
      <c r="G28" s="14">
        <v>59</v>
      </c>
      <c r="H28" s="14">
        <v>53</v>
      </c>
      <c r="I28" s="14">
        <v>48</v>
      </c>
      <c r="J28" s="14"/>
      <c r="K28" s="151">
        <f t="shared" si="0"/>
        <v>273</v>
      </c>
      <c r="L28" s="137"/>
      <c r="M28" s="23"/>
      <c r="N28" s="23"/>
      <c r="O28" s="23"/>
      <c r="P28" s="23"/>
      <c r="Q28" s="23"/>
      <c r="R28" s="23"/>
      <c r="S28" s="31"/>
      <c r="T28" s="31"/>
      <c r="U28" s="31"/>
      <c r="V28" s="31"/>
      <c r="W28" s="31"/>
      <c r="X28" s="31"/>
      <c r="Y28" s="89"/>
      <c r="Z28" s="89"/>
    </row>
    <row r="29" spans="1:26">
      <c r="A29" s="70"/>
      <c r="B29" s="142" t="s">
        <v>102</v>
      </c>
      <c r="C29" s="153"/>
      <c r="D29" s="153"/>
      <c r="E29" s="153"/>
      <c r="F29" s="154"/>
      <c r="G29" s="154"/>
      <c r="H29" s="154"/>
      <c r="I29" s="154"/>
      <c r="J29" s="154"/>
      <c r="K29" s="151">
        <f t="shared" si="0"/>
        <v>0</v>
      </c>
      <c r="L29" s="134"/>
      <c r="M29" s="134"/>
      <c r="N29" s="135"/>
      <c r="O29" s="134"/>
      <c r="P29" s="134"/>
      <c r="Q29" s="28"/>
      <c r="R29" s="23"/>
      <c r="S29" s="31"/>
      <c r="T29" s="31"/>
      <c r="U29" s="31"/>
      <c r="V29" s="31"/>
      <c r="W29" s="31"/>
      <c r="X29" s="31"/>
      <c r="Y29" s="89"/>
      <c r="Z29" s="89"/>
    </row>
    <row r="30" spans="1:26">
      <c r="A30" s="70"/>
      <c r="B30" s="146" t="s">
        <v>23</v>
      </c>
      <c r="C30" s="14"/>
      <c r="D30" s="14"/>
      <c r="E30" s="14">
        <v>20</v>
      </c>
      <c r="F30" s="14"/>
      <c r="G30" s="14"/>
      <c r="H30" s="14"/>
      <c r="I30" s="14">
        <v>53</v>
      </c>
      <c r="J30" s="14"/>
      <c r="K30" s="151">
        <f t="shared" si="0"/>
        <v>73</v>
      </c>
      <c r="L30" s="23"/>
      <c r="M30" s="23"/>
      <c r="N30" s="23"/>
      <c r="O30" s="23"/>
      <c r="P30" s="23"/>
      <c r="Q30" s="134"/>
      <c r="R30" s="23"/>
      <c r="S30" s="23"/>
      <c r="T30" s="23"/>
      <c r="U30" s="23"/>
      <c r="V30" s="23"/>
      <c r="W30" s="23"/>
      <c r="X30" s="23"/>
      <c r="Y30" s="89"/>
      <c r="Z30" s="89"/>
    </row>
    <row r="31" spans="1:26">
      <c r="A31" s="70"/>
      <c r="B31" s="142" t="s">
        <v>65</v>
      </c>
      <c r="C31" s="153">
        <v>41</v>
      </c>
      <c r="D31" s="153"/>
      <c r="E31" s="153"/>
      <c r="F31" s="154"/>
      <c r="G31" s="154">
        <v>63</v>
      </c>
      <c r="H31" s="154">
        <v>60</v>
      </c>
      <c r="I31" s="154">
        <v>52</v>
      </c>
      <c r="J31" s="154"/>
      <c r="K31" s="151">
        <f t="shared" si="0"/>
        <v>216</v>
      </c>
      <c r="L31" s="134"/>
      <c r="M31" s="134"/>
      <c r="N31" s="135"/>
      <c r="O31" s="134"/>
      <c r="P31" s="134"/>
      <c r="Q31" s="23"/>
      <c r="R31" s="23"/>
      <c r="S31" s="23"/>
      <c r="T31" s="23"/>
      <c r="U31" s="23"/>
      <c r="V31" s="23"/>
      <c r="W31" s="23"/>
      <c r="X31" s="23"/>
      <c r="Y31" s="89"/>
      <c r="Z31" s="89"/>
    </row>
    <row r="32" spans="1:26">
      <c r="A32" s="70"/>
      <c r="B32" s="142" t="s">
        <v>142</v>
      </c>
      <c r="C32" s="72"/>
      <c r="D32" s="72"/>
      <c r="E32" s="72"/>
      <c r="F32" s="154"/>
      <c r="G32" s="155"/>
      <c r="H32" s="154"/>
      <c r="I32" s="155"/>
      <c r="J32" s="154"/>
      <c r="K32" s="151">
        <f t="shared" si="0"/>
        <v>0</v>
      </c>
      <c r="L32" s="89"/>
      <c r="M32" s="89"/>
      <c r="N32" s="135"/>
      <c r="O32" s="134"/>
      <c r="P32" s="134"/>
      <c r="Q32" s="134"/>
      <c r="R32" s="23"/>
      <c r="S32" s="31"/>
      <c r="T32" s="31"/>
      <c r="U32" s="31"/>
      <c r="V32" s="31"/>
      <c r="W32" s="31"/>
      <c r="X32" s="31"/>
      <c r="Y32" s="89"/>
      <c r="Z32" s="89"/>
    </row>
    <row r="33" spans="1:26">
      <c r="A33" s="70"/>
      <c r="B33" s="145" t="s">
        <v>41</v>
      </c>
      <c r="C33" s="14"/>
      <c r="D33" s="14"/>
      <c r="E33" s="14"/>
      <c r="F33" s="14"/>
      <c r="G33" s="14"/>
      <c r="H33" s="14"/>
      <c r="I33" s="14"/>
      <c r="J33" s="14"/>
      <c r="K33" s="151">
        <f t="shared" si="0"/>
        <v>0</v>
      </c>
      <c r="L33" s="137"/>
      <c r="M33" s="23"/>
      <c r="N33" s="23"/>
      <c r="O33" s="23"/>
      <c r="P33" s="23"/>
      <c r="Q33" s="134"/>
      <c r="R33" s="23"/>
      <c r="S33" s="28"/>
      <c r="T33" s="28"/>
      <c r="U33" s="23"/>
      <c r="V33" s="23"/>
      <c r="W33" s="28"/>
      <c r="X33" s="28"/>
      <c r="Y33" s="89"/>
      <c r="Z33" s="89"/>
    </row>
    <row r="34" spans="1:26">
      <c r="A34" s="70"/>
      <c r="B34" s="146" t="s">
        <v>24</v>
      </c>
      <c r="C34" s="156"/>
      <c r="D34" s="156"/>
      <c r="E34" s="156"/>
      <c r="F34" s="156"/>
      <c r="G34" s="14"/>
      <c r="H34" s="14"/>
      <c r="I34" s="14"/>
      <c r="J34" s="14"/>
      <c r="K34" s="151">
        <f t="shared" si="0"/>
        <v>0</v>
      </c>
      <c r="L34" s="23"/>
      <c r="M34" s="23"/>
      <c r="N34" s="23"/>
      <c r="O34" s="23"/>
      <c r="P34" s="23"/>
      <c r="Q34" s="134"/>
      <c r="R34" s="23"/>
      <c r="S34" s="23"/>
      <c r="T34" s="23"/>
      <c r="U34" s="23"/>
      <c r="V34" s="23"/>
      <c r="W34" s="23"/>
      <c r="X34" s="23"/>
      <c r="Y34" s="89"/>
      <c r="Z34" s="89"/>
    </row>
    <row r="35" spans="1:26">
      <c r="A35" s="70"/>
      <c r="B35" s="146" t="s">
        <v>14</v>
      </c>
      <c r="C35" s="156">
        <v>41</v>
      </c>
      <c r="D35" s="156">
        <v>66</v>
      </c>
      <c r="E35" s="14">
        <v>20</v>
      </c>
      <c r="F35" s="14"/>
      <c r="G35" s="14">
        <v>62</v>
      </c>
      <c r="H35" s="14"/>
      <c r="I35" s="14"/>
      <c r="J35" s="14"/>
      <c r="K35" s="151">
        <f t="shared" si="0"/>
        <v>189</v>
      </c>
      <c r="L35" s="23"/>
      <c r="M35" s="23"/>
      <c r="N35" s="23"/>
      <c r="O35" s="23"/>
      <c r="P35" s="23"/>
      <c r="Q35" s="134"/>
      <c r="R35" s="23"/>
      <c r="S35" s="28"/>
      <c r="T35" s="28"/>
      <c r="U35" s="28"/>
      <c r="V35" s="28"/>
      <c r="W35" s="28"/>
      <c r="X35" s="28"/>
      <c r="Y35" s="89"/>
      <c r="Z35" s="89"/>
    </row>
    <row r="36" spans="1:26">
      <c r="A36" s="70"/>
      <c r="B36" s="142" t="s">
        <v>106</v>
      </c>
      <c r="C36" s="153"/>
      <c r="D36" s="153"/>
      <c r="E36" s="153"/>
      <c r="F36" s="154"/>
      <c r="G36" s="154"/>
      <c r="H36" s="154"/>
      <c r="I36" s="154"/>
      <c r="J36" s="154"/>
      <c r="K36" s="151">
        <f t="shared" si="0"/>
        <v>0</v>
      </c>
      <c r="L36" s="134"/>
      <c r="M36" s="134"/>
      <c r="N36" s="135"/>
      <c r="O36" s="134"/>
      <c r="P36" s="134"/>
      <c r="Q36" s="134"/>
      <c r="R36" s="23"/>
      <c r="S36" s="28"/>
      <c r="T36" s="28"/>
      <c r="U36" s="23"/>
      <c r="V36" s="23"/>
      <c r="W36" s="28"/>
      <c r="X36" s="28"/>
      <c r="Y36" s="89"/>
      <c r="Z36" s="89"/>
    </row>
    <row r="37" spans="1:26">
      <c r="A37" s="70"/>
      <c r="B37" s="142" t="s">
        <v>99</v>
      </c>
      <c r="C37" s="153"/>
      <c r="D37" s="153"/>
      <c r="E37" s="153"/>
      <c r="F37" s="154"/>
      <c r="G37" s="154"/>
      <c r="H37" s="154"/>
      <c r="I37" s="154"/>
      <c r="J37" s="154"/>
      <c r="K37" s="151">
        <f t="shared" si="0"/>
        <v>0</v>
      </c>
      <c r="L37" s="134"/>
      <c r="M37" s="134"/>
      <c r="N37" s="135"/>
      <c r="O37" s="134"/>
      <c r="P37" s="134"/>
      <c r="Q37" s="23"/>
      <c r="R37" s="23"/>
      <c r="S37" s="23"/>
      <c r="T37" s="23"/>
      <c r="U37" s="23"/>
      <c r="V37" s="23"/>
      <c r="W37" s="23"/>
      <c r="X37" s="23"/>
      <c r="Y37" s="89"/>
      <c r="Z37" s="89"/>
    </row>
    <row r="38" spans="1:26">
      <c r="A38" s="70"/>
      <c r="B38" s="146" t="s">
        <v>26</v>
      </c>
      <c r="C38" s="151"/>
      <c r="D38" s="151"/>
      <c r="E38" s="151"/>
      <c r="F38" s="152"/>
      <c r="G38" s="152"/>
      <c r="H38" s="152"/>
      <c r="I38" s="152"/>
      <c r="J38" s="152"/>
      <c r="K38" s="151">
        <f t="shared" si="0"/>
        <v>0</v>
      </c>
      <c r="L38" s="31"/>
      <c r="M38" s="31"/>
      <c r="N38" s="133"/>
      <c r="O38" s="31"/>
      <c r="P38" s="31"/>
      <c r="Q38" s="28"/>
      <c r="R38" s="23"/>
      <c r="S38" s="31"/>
      <c r="T38" s="31"/>
      <c r="U38" s="31"/>
      <c r="V38" s="31"/>
      <c r="W38" s="31"/>
      <c r="X38" s="31"/>
      <c r="Y38" s="89"/>
      <c r="Z38" s="89"/>
    </row>
    <row r="39" spans="1:26">
      <c r="A39" s="70"/>
      <c r="B39" s="142" t="s">
        <v>100</v>
      </c>
      <c r="C39" s="153"/>
      <c r="D39" s="153"/>
      <c r="E39" s="153"/>
      <c r="F39" s="154"/>
      <c r="G39" s="154"/>
      <c r="H39" s="154"/>
      <c r="I39" s="154"/>
      <c r="J39" s="154"/>
      <c r="K39" s="151">
        <f t="shared" si="0"/>
        <v>0</v>
      </c>
      <c r="L39" s="134"/>
      <c r="M39" s="134"/>
      <c r="N39" s="135"/>
      <c r="O39" s="134"/>
      <c r="P39" s="134"/>
      <c r="Q39" s="23"/>
      <c r="R39" s="23"/>
      <c r="S39" s="23"/>
      <c r="T39" s="23"/>
      <c r="U39" s="23"/>
      <c r="V39" s="23"/>
      <c r="W39" s="23"/>
      <c r="X39" s="23"/>
      <c r="Y39" s="89"/>
      <c r="Z39" s="89"/>
    </row>
    <row r="40" spans="1:26">
      <c r="A40" s="70"/>
      <c r="B40" s="144" t="s">
        <v>63</v>
      </c>
      <c r="C40" s="153">
        <v>36</v>
      </c>
      <c r="D40" s="153">
        <v>75</v>
      </c>
      <c r="E40" s="153"/>
      <c r="F40" s="154"/>
      <c r="G40" s="154"/>
      <c r="H40" s="154">
        <v>56</v>
      </c>
      <c r="I40" s="154">
        <v>53</v>
      </c>
      <c r="J40" s="154"/>
      <c r="K40" s="151">
        <f t="shared" si="0"/>
        <v>220</v>
      </c>
      <c r="L40" s="134"/>
      <c r="M40" s="134"/>
      <c r="N40" s="135"/>
      <c r="O40" s="134"/>
      <c r="P40" s="134"/>
      <c r="Q40" s="23"/>
      <c r="R40" s="23"/>
      <c r="S40" s="28"/>
      <c r="T40" s="28"/>
      <c r="U40" s="28"/>
      <c r="V40" s="28"/>
      <c r="W40" s="28"/>
      <c r="X40" s="28"/>
      <c r="Y40" s="89"/>
      <c r="Z40" s="89"/>
    </row>
    <row r="41" spans="1:26">
      <c r="A41" s="70"/>
      <c r="B41" s="145" t="s">
        <v>61</v>
      </c>
      <c r="C41" s="15"/>
      <c r="D41" s="15"/>
      <c r="E41" s="15"/>
      <c r="F41" s="14"/>
      <c r="G41" s="14"/>
      <c r="H41" s="14"/>
      <c r="I41" s="14"/>
      <c r="J41" s="14"/>
      <c r="K41" s="151">
        <f t="shared" si="0"/>
        <v>0</v>
      </c>
      <c r="L41" s="28"/>
      <c r="M41" s="28"/>
      <c r="N41" s="23"/>
      <c r="O41" s="28"/>
      <c r="P41" s="28"/>
      <c r="Q41" s="23"/>
      <c r="R41" s="23"/>
      <c r="S41" s="23"/>
      <c r="T41" s="23"/>
      <c r="U41" s="23"/>
      <c r="V41" s="23"/>
      <c r="W41" s="23"/>
      <c r="X41" s="23"/>
      <c r="Y41" s="89"/>
      <c r="Z41" s="89"/>
    </row>
    <row r="42" spans="1:26">
      <c r="A42" s="70"/>
      <c r="B42" s="142" t="s">
        <v>103</v>
      </c>
      <c r="C42" s="153"/>
      <c r="D42" s="153"/>
      <c r="E42" s="153"/>
      <c r="F42" s="154"/>
      <c r="G42" s="154"/>
      <c r="H42" s="154"/>
      <c r="I42" s="154"/>
      <c r="J42" s="154"/>
      <c r="K42" s="151">
        <f t="shared" si="0"/>
        <v>0</v>
      </c>
      <c r="L42" s="134"/>
      <c r="M42" s="134"/>
      <c r="N42" s="135"/>
      <c r="O42" s="134"/>
      <c r="P42" s="134"/>
      <c r="Q42" s="23"/>
      <c r="R42" s="23"/>
      <c r="S42" s="31"/>
      <c r="T42" s="31"/>
      <c r="U42" s="31"/>
      <c r="V42" s="31"/>
      <c r="W42" s="31"/>
      <c r="X42" s="31"/>
      <c r="Y42" s="89"/>
      <c r="Z42" s="89"/>
    </row>
    <row r="43" spans="1:26">
      <c r="A43" s="70"/>
      <c r="B43" s="142" t="s">
        <v>91</v>
      </c>
      <c r="C43" s="153"/>
      <c r="D43" s="153"/>
      <c r="E43" s="153"/>
      <c r="F43" s="154"/>
      <c r="G43" s="154"/>
      <c r="H43" s="154"/>
      <c r="I43" s="154"/>
      <c r="J43" s="154"/>
      <c r="K43" s="151">
        <f t="shared" si="0"/>
        <v>0</v>
      </c>
      <c r="L43" s="134"/>
      <c r="M43" s="134"/>
      <c r="N43" s="135"/>
      <c r="O43" s="134"/>
      <c r="P43" s="134"/>
      <c r="Q43" s="134"/>
      <c r="R43" s="23"/>
      <c r="S43" s="23"/>
      <c r="T43" s="23"/>
      <c r="U43" s="23"/>
      <c r="V43" s="23"/>
      <c r="W43" s="23"/>
      <c r="X43" s="23"/>
      <c r="Y43" s="89"/>
      <c r="Z43" s="89"/>
    </row>
    <row r="44" spans="1:26">
      <c r="A44" s="70"/>
      <c r="B44" s="142" t="s">
        <v>135</v>
      </c>
      <c r="C44" s="153"/>
      <c r="D44" s="153"/>
      <c r="E44" s="153"/>
      <c r="F44" s="154"/>
      <c r="G44" s="154"/>
      <c r="H44" s="154"/>
      <c r="I44" s="154"/>
      <c r="J44" s="154"/>
      <c r="K44" s="151">
        <f t="shared" si="0"/>
        <v>0</v>
      </c>
      <c r="L44" s="134"/>
      <c r="M44" s="134"/>
      <c r="N44" s="135"/>
      <c r="O44" s="134"/>
      <c r="P44" s="134"/>
      <c r="Q44" s="134"/>
      <c r="R44" s="23"/>
      <c r="S44" s="31"/>
      <c r="T44" s="31"/>
      <c r="U44" s="31"/>
      <c r="V44" s="31"/>
      <c r="W44" s="31"/>
      <c r="X44" s="31"/>
      <c r="Y44" s="89"/>
      <c r="Z44" s="89"/>
    </row>
    <row r="45" spans="1:26">
      <c r="A45" s="70"/>
      <c r="B45" s="142" t="s">
        <v>118</v>
      </c>
      <c r="C45" s="153"/>
      <c r="D45" s="153"/>
      <c r="E45" s="153"/>
      <c r="F45" s="154"/>
      <c r="G45" s="154"/>
      <c r="H45" s="154"/>
      <c r="I45" s="154"/>
      <c r="J45" s="154"/>
      <c r="K45" s="151">
        <f t="shared" si="0"/>
        <v>0</v>
      </c>
      <c r="L45" s="134"/>
      <c r="M45" s="134"/>
      <c r="N45" s="135"/>
      <c r="O45" s="134"/>
      <c r="P45" s="134"/>
      <c r="Q45" s="31"/>
      <c r="R45" s="23"/>
      <c r="S45" s="28"/>
      <c r="T45" s="28"/>
      <c r="U45" s="28"/>
      <c r="V45" s="28"/>
      <c r="W45" s="28"/>
      <c r="X45" s="28"/>
      <c r="Y45" s="89"/>
      <c r="Z45" s="89"/>
    </row>
    <row r="46" spans="1:26">
      <c r="A46" s="70"/>
      <c r="B46" s="142" t="s">
        <v>124</v>
      </c>
      <c r="C46" s="153"/>
      <c r="D46" s="153"/>
      <c r="E46" s="153"/>
      <c r="F46" s="154"/>
      <c r="G46" s="154"/>
      <c r="H46" s="154"/>
      <c r="I46" s="154"/>
      <c r="J46" s="154"/>
      <c r="K46" s="151">
        <f t="shared" si="0"/>
        <v>0</v>
      </c>
      <c r="L46" s="134"/>
      <c r="M46" s="134"/>
      <c r="N46" s="135"/>
      <c r="O46" s="134"/>
      <c r="P46" s="134"/>
      <c r="Q46" s="134"/>
      <c r="R46" s="23"/>
      <c r="S46" s="28"/>
      <c r="T46" s="28"/>
      <c r="U46" s="23"/>
      <c r="V46" s="23"/>
      <c r="W46" s="28"/>
      <c r="X46" s="28"/>
      <c r="Y46" s="89"/>
      <c r="Z46" s="89"/>
    </row>
    <row r="47" spans="1:26">
      <c r="A47" s="70"/>
      <c r="B47" s="146" t="s">
        <v>28</v>
      </c>
      <c r="C47" s="14">
        <v>37</v>
      </c>
      <c r="D47" s="14"/>
      <c r="E47" s="156"/>
      <c r="F47" s="156"/>
      <c r="G47" s="14"/>
      <c r="H47" s="14"/>
      <c r="I47" s="14">
        <v>57</v>
      </c>
      <c r="J47" s="14"/>
      <c r="K47" s="151">
        <f t="shared" si="0"/>
        <v>94</v>
      </c>
      <c r="L47" s="137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89"/>
      <c r="Z47" s="89"/>
    </row>
    <row r="48" spans="1:26">
      <c r="A48" s="70"/>
      <c r="B48" s="146" t="s">
        <v>89</v>
      </c>
      <c r="C48" s="14"/>
      <c r="D48" s="14"/>
      <c r="E48" s="14">
        <v>14</v>
      </c>
      <c r="F48" s="14"/>
      <c r="G48" s="14">
        <v>64</v>
      </c>
      <c r="H48" s="14"/>
      <c r="I48" s="14">
        <v>52</v>
      </c>
      <c r="J48" s="14"/>
      <c r="K48" s="151">
        <f t="shared" si="0"/>
        <v>130</v>
      </c>
      <c r="L48" s="137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89"/>
      <c r="Z48" s="89"/>
    </row>
    <row r="49" spans="1:26">
      <c r="A49" s="70"/>
      <c r="B49" s="146" t="s">
        <v>12</v>
      </c>
      <c r="C49" s="14"/>
      <c r="D49" s="14"/>
      <c r="E49" s="14"/>
      <c r="F49" s="14">
        <v>39</v>
      </c>
      <c r="G49" s="14"/>
      <c r="H49" s="14"/>
      <c r="I49" s="14"/>
      <c r="J49" s="14"/>
      <c r="K49" s="151">
        <f t="shared" si="0"/>
        <v>39</v>
      </c>
      <c r="L49" s="23"/>
      <c r="M49" s="23"/>
      <c r="N49" s="23"/>
      <c r="O49" s="23"/>
      <c r="P49" s="23"/>
      <c r="Q49" s="23"/>
      <c r="R49" s="23"/>
      <c r="S49" s="28"/>
      <c r="T49" s="28"/>
      <c r="U49" s="28"/>
      <c r="V49" s="28"/>
      <c r="W49" s="28"/>
      <c r="X49" s="28"/>
      <c r="Y49" s="89"/>
      <c r="Z49" s="89"/>
    </row>
    <row r="50" spans="1:26">
      <c r="A50" s="70"/>
      <c r="B50" s="142" t="s">
        <v>143</v>
      </c>
      <c r="C50" s="72"/>
      <c r="D50" s="72"/>
      <c r="E50" s="72"/>
      <c r="F50" s="154"/>
      <c r="G50" s="155"/>
      <c r="H50" s="154"/>
      <c r="I50" s="155"/>
      <c r="J50" s="154"/>
      <c r="K50" s="151">
        <f t="shared" si="0"/>
        <v>0</v>
      </c>
      <c r="L50" s="89"/>
      <c r="M50" s="89"/>
      <c r="N50" s="135"/>
      <c r="O50" s="134"/>
      <c r="P50" s="134"/>
      <c r="Q50" s="134"/>
      <c r="R50" s="23"/>
      <c r="S50" s="28"/>
      <c r="T50" s="28"/>
      <c r="U50" s="28"/>
      <c r="V50" s="28"/>
      <c r="W50" s="28"/>
      <c r="X50" s="28"/>
      <c r="Y50" s="89"/>
      <c r="Z50" s="89"/>
    </row>
    <row r="51" spans="1:26">
      <c r="A51" s="70"/>
      <c r="B51" s="142" t="s">
        <v>111</v>
      </c>
      <c r="C51" s="153"/>
      <c r="D51" s="153"/>
      <c r="E51" s="153"/>
      <c r="F51" s="154"/>
      <c r="G51" s="154"/>
      <c r="H51" s="154"/>
      <c r="I51" s="154"/>
      <c r="J51" s="154"/>
      <c r="K51" s="151">
        <f t="shared" si="0"/>
        <v>0</v>
      </c>
      <c r="L51" s="134"/>
      <c r="M51" s="134"/>
      <c r="N51" s="135"/>
      <c r="O51" s="134"/>
      <c r="P51" s="134"/>
      <c r="Q51" s="23"/>
      <c r="R51" s="23"/>
      <c r="S51" s="23"/>
      <c r="T51" s="23"/>
      <c r="U51" s="23"/>
      <c r="V51" s="23"/>
      <c r="W51" s="23"/>
      <c r="X51" s="23"/>
      <c r="Y51" s="89"/>
      <c r="Z51" s="89"/>
    </row>
    <row r="52" spans="1:26">
      <c r="A52" s="70"/>
      <c r="B52" s="142" t="s">
        <v>126</v>
      </c>
      <c r="C52" s="153"/>
      <c r="D52" s="153"/>
      <c r="E52" s="153"/>
      <c r="F52" s="154"/>
      <c r="G52" s="154"/>
      <c r="H52" s="154"/>
      <c r="I52" s="154"/>
      <c r="J52" s="154"/>
      <c r="K52" s="151">
        <f t="shared" si="0"/>
        <v>0</v>
      </c>
      <c r="L52" s="134"/>
      <c r="M52" s="134"/>
      <c r="N52" s="135"/>
      <c r="O52" s="134"/>
      <c r="P52" s="134"/>
      <c r="Q52" s="23"/>
      <c r="R52" s="23"/>
      <c r="S52" s="28"/>
      <c r="T52" s="28"/>
      <c r="U52" s="28"/>
      <c r="V52" s="28"/>
      <c r="W52" s="28"/>
      <c r="X52" s="28"/>
      <c r="Y52" s="89"/>
      <c r="Z52" s="89"/>
    </row>
    <row r="53" spans="1:26" s="91" customFormat="1">
      <c r="A53" s="67"/>
      <c r="B53" s="142" t="s">
        <v>107</v>
      </c>
      <c r="C53" s="153"/>
      <c r="D53" s="153"/>
      <c r="E53" s="153"/>
      <c r="F53" s="154"/>
      <c r="G53" s="154"/>
      <c r="H53" s="154"/>
      <c r="I53" s="154"/>
      <c r="J53" s="154"/>
      <c r="K53" s="151">
        <f t="shared" si="0"/>
        <v>0</v>
      </c>
      <c r="L53" s="134"/>
      <c r="M53" s="134"/>
      <c r="N53" s="135"/>
      <c r="O53" s="134"/>
      <c r="P53" s="134"/>
      <c r="Q53" s="23"/>
      <c r="R53" s="23"/>
      <c r="S53" s="23"/>
      <c r="T53" s="23"/>
      <c r="U53" s="23"/>
      <c r="V53" s="23"/>
      <c r="W53" s="23"/>
      <c r="X53" s="23"/>
      <c r="Y53" s="134"/>
      <c r="Z53" s="134"/>
    </row>
    <row r="54" spans="1:26">
      <c r="A54" s="70"/>
      <c r="B54" s="142" t="s">
        <v>95</v>
      </c>
      <c r="C54" s="153"/>
      <c r="D54" s="153"/>
      <c r="E54" s="153"/>
      <c r="F54" s="154"/>
      <c r="G54" s="154"/>
      <c r="H54" s="154"/>
      <c r="I54" s="154"/>
      <c r="J54" s="154"/>
      <c r="K54" s="151">
        <f t="shared" si="0"/>
        <v>0</v>
      </c>
      <c r="L54" s="134"/>
      <c r="M54" s="134"/>
      <c r="N54" s="135"/>
      <c r="O54" s="134"/>
      <c r="P54" s="134"/>
      <c r="Q54" s="23"/>
      <c r="R54" s="23"/>
      <c r="S54" s="28"/>
      <c r="T54" s="28"/>
      <c r="U54" s="28"/>
      <c r="V54" s="28"/>
      <c r="W54" s="28"/>
      <c r="X54" s="28"/>
      <c r="Y54" s="89"/>
      <c r="Z54" s="89"/>
    </row>
    <row r="55" spans="1:26">
      <c r="A55" s="70"/>
      <c r="B55" s="146" t="s">
        <v>15</v>
      </c>
      <c r="C55" s="14">
        <v>37</v>
      </c>
      <c r="D55" s="14"/>
      <c r="E55" s="14">
        <v>19</v>
      </c>
      <c r="F55" s="14">
        <v>39</v>
      </c>
      <c r="G55" s="14">
        <v>64</v>
      </c>
      <c r="H55" s="14">
        <v>55</v>
      </c>
      <c r="I55" s="14"/>
      <c r="J55" s="14"/>
      <c r="K55" s="151">
        <f t="shared" si="0"/>
        <v>214</v>
      </c>
      <c r="L55" s="137"/>
      <c r="M55" s="23"/>
      <c r="N55" s="23"/>
      <c r="O55" s="23"/>
      <c r="P55" s="23"/>
      <c r="Q55" s="31"/>
      <c r="R55" s="23"/>
      <c r="S55" s="89"/>
      <c r="T55" s="89"/>
      <c r="U55" s="89"/>
      <c r="V55" s="89"/>
      <c r="W55" s="89"/>
      <c r="X55" s="89"/>
      <c r="Y55" s="89"/>
      <c r="Z55" s="89"/>
    </row>
    <row r="56" spans="1:26">
      <c r="A56" s="70"/>
      <c r="B56" s="142" t="s">
        <v>139</v>
      </c>
      <c r="C56" s="153"/>
      <c r="D56" s="153"/>
      <c r="E56" s="153"/>
      <c r="F56" s="154"/>
      <c r="G56" s="154"/>
      <c r="H56" s="154"/>
      <c r="I56" s="154"/>
      <c r="J56" s="154"/>
      <c r="K56" s="151">
        <f t="shared" si="0"/>
        <v>0</v>
      </c>
      <c r="L56" s="134"/>
      <c r="M56" s="134"/>
      <c r="N56" s="135"/>
      <c r="O56" s="134"/>
      <c r="P56" s="134"/>
      <c r="Q56" s="134"/>
      <c r="R56" s="23"/>
      <c r="S56" s="89"/>
      <c r="T56" s="89"/>
      <c r="U56" s="89"/>
      <c r="V56" s="89"/>
      <c r="W56" s="89"/>
      <c r="X56" s="89"/>
      <c r="Y56" s="89"/>
      <c r="Z56" s="89"/>
    </row>
    <row r="57" spans="1:26">
      <c r="A57" s="70"/>
      <c r="B57" s="145" t="s">
        <v>54</v>
      </c>
      <c r="C57" s="14">
        <v>39</v>
      </c>
      <c r="D57" s="14"/>
      <c r="E57" s="14"/>
      <c r="F57" s="14"/>
      <c r="G57" s="14"/>
      <c r="H57" s="14"/>
      <c r="I57" s="14"/>
      <c r="J57" s="14"/>
      <c r="K57" s="151">
        <f t="shared" si="0"/>
        <v>39</v>
      </c>
      <c r="L57" s="137"/>
      <c r="M57" s="23"/>
      <c r="N57" s="23"/>
      <c r="O57" s="23"/>
      <c r="P57" s="23"/>
      <c r="Q57" s="28"/>
      <c r="R57" s="23"/>
      <c r="S57" s="89"/>
      <c r="T57" s="89"/>
      <c r="U57" s="89"/>
      <c r="V57" s="89"/>
      <c r="W57" s="89"/>
      <c r="X57" s="89"/>
      <c r="Y57" s="89"/>
      <c r="Z57" s="89"/>
    </row>
    <row r="58" spans="1:26">
      <c r="A58" s="70"/>
      <c r="B58" s="146" t="s">
        <v>20</v>
      </c>
      <c r="C58" s="14"/>
      <c r="D58" s="14">
        <v>66</v>
      </c>
      <c r="E58" s="14"/>
      <c r="F58" s="14">
        <v>37</v>
      </c>
      <c r="G58" s="14"/>
      <c r="H58" s="14">
        <v>53</v>
      </c>
      <c r="I58" s="14"/>
      <c r="J58" s="14"/>
      <c r="K58" s="151">
        <f t="shared" si="0"/>
        <v>156</v>
      </c>
      <c r="L58" s="23"/>
      <c r="M58" s="23"/>
      <c r="N58" s="23"/>
      <c r="O58" s="23"/>
      <c r="P58" s="23"/>
      <c r="Q58" s="23"/>
      <c r="R58" s="23"/>
      <c r="S58" s="89"/>
      <c r="T58" s="89"/>
      <c r="U58" s="89"/>
      <c r="V58" s="89"/>
      <c r="W58" s="89"/>
      <c r="X58" s="89"/>
      <c r="Y58" s="89"/>
      <c r="Z58" s="89"/>
    </row>
    <row r="59" spans="1:26">
      <c r="A59" s="70"/>
      <c r="B59" s="142" t="s">
        <v>129</v>
      </c>
      <c r="C59" s="153"/>
      <c r="D59" s="153"/>
      <c r="E59" s="153"/>
      <c r="F59" s="154"/>
      <c r="G59" s="154"/>
      <c r="H59" s="154"/>
      <c r="I59" s="154"/>
      <c r="J59" s="154"/>
      <c r="K59" s="151">
        <f t="shared" si="0"/>
        <v>0</v>
      </c>
      <c r="L59" s="134"/>
      <c r="M59" s="134"/>
      <c r="N59" s="135"/>
      <c r="O59" s="134"/>
      <c r="P59" s="134"/>
      <c r="Q59" s="28"/>
      <c r="R59" s="23"/>
      <c r="S59" s="89"/>
      <c r="T59" s="89"/>
      <c r="U59" s="89"/>
      <c r="V59" s="89"/>
      <c r="W59" s="89"/>
      <c r="X59" s="89"/>
      <c r="Y59" s="89"/>
      <c r="Z59" s="89"/>
    </row>
    <row r="60" spans="1:26">
      <c r="A60" s="70"/>
      <c r="B60" s="142" t="s">
        <v>146</v>
      </c>
      <c r="C60" s="72"/>
      <c r="D60" s="72"/>
      <c r="E60" s="72"/>
      <c r="F60" s="154"/>
      <c r="G60" s="155"/>
      <c r="H60" s="154"/>
      <c r="I60" s="155"/>
      <c r="J60" s="154"/>
      <c r="K60" s="151">
        <f t="shared" si="0"/>
        <v>0</v>
      </c>
      <c r="L60" s="89"/>
      <c r="M60" s="89"/>
      <c r="N60" s="135"/>
      <c r="O60" s="134"/>
      <c r="P60" s="134"/>
      <c r="Q60" s="134"/>
      <c r="R60" s="23"/>
      <c r="S60" s="89"/>
      <c r="T60" s="89"/>
      <c r="U60" s="89"/>
      <c r="V60" s="89"/>
      <c r="W60" s="89"/>
      <c r="X60" s="89"/>
      <c r="Y60" s="89"/>
      <c r="Z60" s="89"/>
    </row>
    <row r="61" spans="1:26">
      <c r="A61" s="70"/>
      <c r="B61" s="145" t="s">
        <v>40</v>
      </c>
      <c r="C61" s="15"/>
      <c r="D61" s="15"/>
      <c r="E61" s="15"/>
      <c r="F61" s="14"/>
      <c r="G61" s="14"/>
      <c r="H61" s="14"/>
      <c r="I61" s="14"/>
      <c r="J61" s="14"/>
      <c r="K61" s="151">
        <f t="shared" si="0"/>
        <v>0</v>
      </c>
      <c r="L61" s="28"/>
      <c r="M61" s="28"/>
      <c r="N61" s="23"/>
      <c r="O61" s="28"/>
      <c r="P61" s="28"/>
      <c r="Q61" s="134"/>
      <c r="R61" s="23"/>
      <c r="S61" s="89"/>
      <c r="T61" s="89"/>
      <c r="U61" s="89"/>
      <c r="V61" s="89"/>
      <c r="W61" s="89"/>
      <c r="X61" s="89"/>
      <c r="Y61" s="89"/>
      <c r="Z61" s="89"/>
    </row>
    <row r="62" spans="1:26">
      <c r="A62" s="70"/>
      <c r="B62" s="142" t="s">
        <v>141</v>
      </c>
      <c r="C62" s="72"/>
      <c r="D62" s="72"/>
      <c r="E62" s="72"/>
      <c r="F62" s="154"/>
      <c r="G62" s="155"/>
      <c r="H62" s="154"/>
      <c r="I62" s="155"/>
      <c r="J62" s="154"/>
      <c r="K62" s="151">
        <f t="shared" si="0"/>
        <v>0</v>
      </c>
      <c r="L62" s="89"/>
      <c r="M62" s="89"/>
      <c r="N62" s="135"/>
      <c r="O62" s="134"/>
      <c r="P62" s="134"/>
      <c r="Q62" s="134"/>
      <c r="R62" s="23"/>
      <c r="S62" s="89"/>
      <c r="T62" s="89"/>
      <c r="U62" s="89"/>
      <c r="V62" s="89"/>
      <c r="W62" s="89"/>
      <c r="X62" s="89"/>
      <c r="Y62" s="89"/>
      <c r="Z62" s="89"/>
    </row>
    <row r="63" spans="1:26">
      <c r="A63" s="70"/>
      <c r="B63" s="145" t="s">
        <v>42</v>
      </c>
      <c r="C63" s="15"/>
      <c r="D63" s="15"/>
      <c r="E63" s="15"/>
      <c r="F63" s="14"/>
      <c r="G63" s="14"/>
      <c r="H63" s="14"/>
      <c r="I63" s="14"/>
      <c r="J63" s="14"/>
      <c r="K63" s="151">
        <f t="shared" si="0"/>
        <v>0</v>
      </c>
      <c r="L63" s="28"/>
      <c r="M63" s="28"/>
      <c r="N63" s="23"/>
      <c r="O63" s="28"/>
      <c r="P63" s="28"/>
      <c r="Q63" s="31"/>
      <c r="R63" s="23"/>
      <c r="S63" s="89"/>
      <c r="T63" s="89"/>
      <c r="U63" s="89"/>
      <c r="V63" s="89"/>
      <c r="W63" s="89"/>
      <c r="X63" s="89"/>
      <c r="Y63" s="89"/>
      <c r="Z63" s="89"/>
    </row>
    <row r="64" spans="1:26">
      <c r="A64" s="70"/>
      <c r="B64" s="142" t="s">
        <v>134</v>
      </c>
      <c r="C64" s="153"/>
      <c r="D64" s="153"/>
      <c r="E64" s="153">
        <v>21</v>
      </c>
      <c r="F64" s="154"/>
      <c r="G64" s="154"/>
      <c r="H64" s="154">
        <v>51</v>
      </c>
      <c r="I64" s="154"/>
      <c r="J64" s="154"/>
      <c r="K64" s="151">
        <f t="shared" si="0"/>
        <v>72</v>
      </c>
      <c r="L64" s="134"/>
      <c r="M64" s="134"/>
      <c r="N64" s="135"/>
      <c r="O64" s="134"/>
      <c r="P64" s="134"/>
      <c r="Q64" s="134"/>
      <c r="R64" s="23"/>
      <c r="S64" s="89"/>
      <c r="T64" s="89"/>
      <c r="U64" s="89"/>
      <c r="V64" s="89"/>
      <c r="W64" s="89"/>
      <c r="X64" s="89"/>
      <c r="Y64" s="89"/>
      <c r="Z64" s="89"/>
    </row>
    <row r="65" spans="1:26">
      <c r="A65" s="70"/>
      <c r="B65" s="142" t="s">
        <v>123</v>
      </c>
      <c r="C65" s="153"/>
      <c r="D65" s="153"/>
      <c r="E65" s="153"/>
      <c r="F65" s="154"/>
      <c r="G65" s="154"/>
      <c r="H65" s="154"/>
      <c r="I65" s="154"/>
      <c r="J65" s="154"/>
      <c r="K65" s="151">
        <f t="shared" si="0"/>
        <v>0</v>
      </c>
      <c r="L65" s="134"/>
      <c r="M65" s="134"/>
      <c r="N65" s="135"/>
      <c r="O65" s="134"/>
      <c r="P65" s="134"/>
      <c r="Q65" s="23"/>
      <c r="R65" s="23"/>
      <c r="S65" s="89"/>
      <c r="T65" s="89"/>
      <c r="U65" s="89"/>
      <c r="V65" s="89"/>
      <c r="W65" s="89"/>
      <c r="X65" s="89"/>
      <c r="Y65" s="89"/>
      <c r="Z65" s="89"/>
    </row>
    <row r="66" spans="1:26">
      <c r="A66" s="70"/>
      <c r="B66" s="142" t="s">
        <v>110</v>
      </c>
      <c r="C66" s="153">
        <v>37</v>
      </c>
      <c r="D66" s="153"/>
      <c r="E66" s="153"/>
      <c r="F66" s="154"/>
      <c r="G66" s="154"/>
      <c r="H66" s="154"/>
      <c r="I66" s="154"/>
      <c r="J66" s="154"/>
      <c r="K66" s="151">
        <f t="shared" si="0"/>
        <v>37</v>
      </c>
      <c r="L66" s="134"/>
      <c r="M66" s="134"/>
      <c r="N66" s="135"/>
      <c r="O66" s="134"/>
      <c r="P66" s="134"/>
      <c r="Q66" s="31"/>
      <c r="R66" s="23"/>
      <c r="S66" s="89"/>
      <c r="T66" s="89"/>
      <c r="U66" s="89"/>
      <c r="V66" s="89"/>
      <c r="W66" s="89"/>
      <c r="X66" s="89"/>
      <c r="Y66" s="89"/>
      <c r="Z66" s="89"/>
    </row>
    <row r="67" spans="1:26">
      <c r="A67" s="70"/>
      <c r="B67" s="145" t="s">
        <v>50</v>
      </c>
      <c r="C67" s="14"/>
      <c r="D67" s="14"/>
      <c r="E67" s="14">
        <v>19</v>
      </c>
      <c r="F67" s="14">
        <v>38</v>
      </c>
      <c r="G67" s="14"/>
      <c r="H67" s="14"/>
      <c r="I67" s="14">
        <v>54</v>
      </c>
      <c r="J67" s="14"/>
      <c r="K67" s="151">
        <f t="shared" si="0"/>
        <v>111</v>
      </c>
      <c r="L67" s="137"/>
      <c r="M67" s="23"/>
      <c r="N67" s="23"/>
      <c r="O67" s="23"/>
      <c r="P67" s="23"/>
      <c r="Q67" s="31"/>
      <c r="R67" s="23"/>
      <c r="S67" s="89"/>
      <c r="T67" s="89"/>
      <c r="U67" s="89"/>
      <c r="V67" s="89"/>
      <c r="W67" s="89"/>
      <c r="X67" s="89"/>
      <c r="Y67" s="89"/>
      <c r="Z67" s="89"/>
    </row>
    <row r="68" spans="1:26">
      <c r="A68" s="70"/>
      <c r="B68" s="145" t="s">
        <v>36</v>
      </c>
      <c r="C68" s="14"/>
      <c r="D68" s="14">
        <v>65</v>
      </c>
      <c r="E68" s="156"/>
      <c r="F68" s="156"/>
      <c r="G68" s="14"/>
      <c r="H68" s="14"/>
      <c r="I68" s="14"/>
      <c r="J68" s="14"/>
      <c r="K68" s="151">
        <f t="shared" si="0"/>
        <v>65</v>
      </c>
      <c r="L68" s="137"/>
      <c r="M68" s="23"/>
      <c r="N68" s="23"/>
      <c r="O68" s="23"/>
      <c r="P68" s="23"/>
      <c r="Q68" s="28"/>
      <c r="R68" s="23"/>
      <c r="S68" s="89"/>
      <c r="T68" s="89"/>
      <c r="U68" s="89"/>
      <c r="V68" s="89"/>
      <c r="W68" s="89"/>
      <c r="X68" s="89"/>
      <c r="Y68" s="89"/>
      <c r="Z68" s="89"/>
    </row>
    <row r="69" spans="1:26">
      <c r="A69" s="70"/>
      <c r="B69" s="142" t="s">
        <v>120</v>
      </c>
      <c r="C69" s="153"/>
      <c r="D69" s="153"/>
      <c r="E69" s="153"/>
      <c r="F69" s="154"/>
      <c r="G69" s="154"/>
      <c r="H69" s="154"/>
      <c r="I69" s="154"/>
      <c r="J69" s="154"/>
      <c r="K69" s="151">
        <f t="shared" si="0"/>
        <v>0</v>
      </c>
      <c r="L69" s="134"/>
      <c r="M69" s="134"/>
      <c r="N69" s="135"/>
      <c r="O69" s="134"/>
      <c r="P69" s="134"/>
      <c r="Q69" s="134"/>
      <c r="R69" s="23"/>
      <c r="S69" s="89"/>
      <c r="T69" s="89"/>
      <c r="U69" s="89"/>
      <c r="V69" s="89"/>
      <c r="W69" s="89"/>
      <c r="X69" s="89"/>
      <c r="Y69" s="89"/>
      <c r="Z69" s="89"/>
    </row>
    <row r="70" spans="1:26">
      <c r="A70" s="70"/>
      <c r="B70" s="142" t="s">
        <v>94</v>
      </c>
      <c r="C70" s="153"/>
      <c r="D70" s="153"/>
      <c r="E70" s="153"/>
      <c r="F70" s="154"/>
      <c r="G70" s="154"/>
      <c r="H70" s="154"/>
      <c r="I70" s="154"/>
      <c r="J70" s="154"/>
      <c r="K70" s="151">
        <f t="shared" ref="K70:K120" si="1">SUM(C70:J70)</f>
        <v>0</v>
      </c>
      <c r="L70" s="134"/>
      <c r="M70" s="134"/>
      <c r="N70" s="135"/>
      <c r="O70" s="134"/>
      <c r="P70" s="134"/>
      <c r="Q70" s="28"/>
      <c r="R70" s="23"/>
      <c r="S70" s="89"/>
      <c r="T70" s="89"/>
      <c r="U70" s="89"/>
      <c r="V70" s="89"/>
      <c r="W70" s="89"/>
      <c r="X70" s="89"/>
      <c r="Y70" s="89"/>
      <c r="Z70" s="89"/>
    </row>
    <row r="71" spans="1:26">
      <c r="A71" s="70"/>
      <c r="B71" s="142" t="s">
        <v>87</v>
      </c>
      <c r="C71" s="153"/>
      <c r="D71" s="153"/>
      <c r="E71" s="153"/>
      <c r="F71" s="154"/>
      <c r="G71" s="154"/>
      <c r="H71" s="154"/>
      <c r="I71" s="154"/>
      <c r="J71" s="154"/>
      <c r="K71" s="151">
        <f t="shared" si="1"/>
        <v>0</v>
      </c>
      <c r="L71" s="134"/>
      <c r="M71" s="134"/>
      <c r="N71" s="135"/>
      <c r="O71" s="134"/>
      <c r="P71" s="134"/>
      <c r="Q71" s="23"/>
      <c r="R71" s="23"/>
      <c r="S71" s="89"/>
      <c r="T71" s="89"/>
      <c r="U71" s="89"/>
      <c r="V71" s="89"/>
      <c r="W71" s="89"/>
      <c r="X71" s="89"/>
      <c r="Y71" s="89"/>
      <c r="Z71" s="89"/>
    </row>
    <row r="72" spans="1:26">
      <c r="A72" s="70"/>
      <c r="B72" s="142" t="s">
        <v>136</v>
      </c>
      <c r="C72" s="153"/>
      <c r="D72" s="153"/>
      <c r="E72" s="153"/>
      <c r="F72" s="154"/>
      <c r="G72" s="154"/>
      <c r="H72" s="154"/>
      <c r="I72" s="154"/>
      <c r="J72" s="154"/>
      <c r="K72" s="151">
        <f t="shared" si="1"/>
        <v>0</v>
      </c>
      <c r="L72" s="134"/>
      <c r="M72" s="134"/>
      <c r="N72" s="135"/>
      <c r="O72" s="134"/>
      <c r="P72" s="134"/>
      <c r="Q72" s="134"/>
      <c r="R72" s="23"/>
      <c r="S72" s="89"/>
      <c r="T72" s="89"/>
      <c r="U72" s="89"/>
      <c r="V72" s="89"/>
      <c r="W72" s="89"/>
      <c r="X72" s="89"/>
      <c r="Y72" s="89"/>
      <c r="Z72" s="89"/>
    </row>
    <row r="73" spans="1:26">
      <c r="A73" s="70"/>
      <c r="B73" s="142" t="s">
        <v>98</v>
      </c>
      <c r="C73" s="153"/>
      <c r="D73" s="153"/>
      <c r="E73" s="153"/>
      <c r="F73" s="154"/>
      <c r="G73" s="154"/>
      <c r="H73" s="154"/>
      <c r="I73" s="154"/>
      <c r="J73" s="154"/>
      <c r="K73" s="151">
        <f t="shared" si="1"/>
        <v>0</v>
      </c>
      <c r="L73" s="134"/>
      <c r="M73" s="134"/>
      <c r="N73" s="135"/>
      <c r="O73" s="134"/>
      <c r="P73" s="134"/>
      <c r="Q73" s="28"/>
      <c r="R73" s="23"/>
      <c r="S73" s="89"/>
      <c r="T73" s="89"/>
      <c r="U73" s="89"/>
      <c r="V73" s="89"/>
      <c r="W73" s="89"/>
      <c r="X73" s="89"/>
      <c r="Y73" s="89"/>
      <c r="Z73" s="89"/>
    </row>
    <row r="74" spans="1:26">
      <c r="A74" s="70"/>
      <c r="B74" s="142" t="s">
        <v>130</v>
      </c>
      <c r="C74" s="153"/>
      <c r="D74" s="153"/>
      <c r="E74" s="153"/>
      <c r="F74" s="154"/>
      <c r="G74" s="154"/>
      <c r="H74" s="154"/>
      <c r="I74" s="154"/>
      <c r="J74" s="154"/>
      <c r="K74" s="151">
        <f t="shared" si="1"/>
        <v>0</v>
      </c>
      <c r="L74" s="134"/>
      <c r="M74" s="134"/>
      <c r="N74" s="135"/>
      <c r="O74" s="134"/>
      <c r="P74" s="134"/>
      <c r="Q74" s="134"/>
      <c r="R74" s="23"/>
      <c r="S74" s="89"/>
      <c r="T74" s="89"/>
      <c r="U74" s="89"/>
      <c r="V74" s="89"/>
      <c r="W74" s="89"/>
      <c r="X74" s="89"/>
      <c r="Y74" s="89"/>
      <c r="Z74" s="89"/>
    </row>
    <row r="75" spans="1:26">
      <c r="A75" s="70"/>
      <c r="B75" s="142" t="s">
        <v>127</v>
      </c>
      <c r="C75" s="153"/>
      <c r="D75" s="153"/>
      <c r="E75" s="153"/>
      <c r="F75" s="154"/>
      <c r="G75" s="154"/>
      <c r="H75" s="154"/>
      <c r="I75" s="154"/>
      <c r="J75" s="154"/>
      <c r="K75" s="151">
        <f t="shared" si="1"/>
        <v>0</v>
      </c>
      <c r="L75" s="134"/>
      <c r="M75" s="134"/>
      <c r="N75" s="135"/>
      <c r="O75" s="134"/>
      <c r="P75" s="134"/>
      <c r="Q75" s="28"/>
      <c r="R75" s="23"/>
      <c r="S75" s="89"/>
      <c r="T75" s="89"/>
      <c r="U75" s="89"/>
      <c r="V75" s="89"/>
      <c r="W75" s="89"/>
      <c r="X75" s="89"/>
      <c r="Y75" s="89"/>
      <c r="Z75" s="89"/>
    </row>
    <row r="76" spans="1:26">
      <c r="A76" s="70"/>
      <c r="B76" s="142" t="s">
        <v>96</v>
      </c>
      <c r="C76" s="153"/>
      <c r="D76" s="153"/>
      <c r="E76" s="153"/>
      <c r="F76" s="154"/>
      <c r="G76" s="154"/>
      <c r="H76" s="154"/>
      <c r="I76" s="154"/>
      <c r="J76" s="154"/>
      <c r="K76" s="151">
        <f t="shared" si="1"/>
        <v>0</v>
      </c>
      <c r="L76" s="134"/>
      <c r="M76" s="134"/>
      <c r="N76" s="135"/>
      <c r="O76" s="134"/>
      <c r="P76" s="134"/>
      <c r="Q76" s="28"/>
      <c r="R76" s="23"/>
      <c r="S76" s="89"/>
      <c r="T76" s="89"/>
      <c r="U76" s="89"/>
      <c r="V76" s="89"/>
      <c r="W76" s="89"/>
      <c r="X76" s="89"/>
      <c r="Y76" s="89"/>
      <c r="Z76" s="89"/>
    </row>
    <row r="77" spans="1:26">
      <c r="A77" s="70"/>
      <c r="B77" s="142" t="s">
        <v>108</v>
      </c>
      <c r="C77" s="153"/>
      <c r="D77" s="153"/>
      <c r="E77" s="153"/>
      <c r="F77" s="154"/>
      <c r="G77" s="154"/>
      <c r="H77" s="154"/>
      <c r="I77" s="154"/>
      <c r="J77" s="154"/>
      <c r="K77" s="151">
        <f t="shared" si="1"/>
        <v>0</v>
      </c>
      <c r="L77" s="134"/>
      <c r="M77" s="134"/>
      <c r="N77" s="135"/>
      <c r="O77" s="134"/>
      <c r="P77" s="134"/>
      <c r="Q77" s="134"/>
      <c r="R77" s="23"/>
      <c r="S77" s="89"/>
      <c r="T77" s="89"/>
      <c r="U77" s="89"/>
      <c r="V77" s="89"/>
      <c r="W77" s="89"/>
      <c r="X77" s="89"/>
      <c r="Y77" s="89"/>
      <c r="Z77" s="89"/>
    </row>
    <row r="78" spans="1:26">
      <c r="A78" s="70"/>
      <c r="B78" s="142" t="s">
        <v>138</v>
      </c>
      <c r="C78" s="153"/>
      <c r="D78" s="153"/>
      <c r="E78" s="153"/>
      <c r="F78" s="154"/>
      <c r="G78" s="154"/>
      <c r="H78" s="154"/>
      <c r="I78" s="154"/>
      <c r="J78" s="154"/>
      <c r="K78" s="151">
        <f t="shared" si="1"/>
        <v>0</v>
      </c>
      <c r="L78" s="134"/>
      <c r="M78" s="134"/>
      <c r="N78" s="135"/>
      <c r="O78" s="134"/>
      <c r="P78" s="134"/>
      <c r="Q78" s="134"/>
      <c r="R78" s="23"/>
      <c r="S78" s="89"/>
      <c r="T78" s="89"/>
      <c r="U78" s="89"/>
      <c r="V78" s="89"/>
      <c r="W78" s="89"/>
      <c r="X78" s="89"/>
      <c r="Y78" s="89"/>
      <c r="Z78" s="89"/>
    </row>
    <row r="79" spans="1:26">
      <c r="A79" s="70"/>
      <c r="B79" s="142" t="s">
        <v>97</v>
      </c>
      <c r="C79" s="153"/>
      <c r="D79" s="153"/>
      <c r="E79" s="153"/>
      <c r="F79" s="154"/>
      <c r="G79" s="154"/>
      <c r="H79" s="154"/>
      <c r="I79" s="154"/>
      <c r="J79" s="154"/>
      <c r="K79" s="151">
        <f t="shared" si="1"/>
        <v>0</v>
      </c>
      <c r="L79" s="134"/>
      <c r="M79" s="134"/>
      <c r="N79" s="135"/>
      <c r="O79" s="134"/>
      <c r="P79" s="134"/>
      <c r="Q79" s="134"/>
      <c r="R79" s="23"/>
      <c r="S79" s="89"/>
      <c r="T79" s="89"/>
      <c r="U79" s="89"/>
      <c r="V79" s="89"/>
      <c r="W79" s="89"/>
      <c r="X79" s="89"/>
      <c r="Y79" s="89"/>
      <c r="Z79" s="89"/>
    </row>
    <row r="80" spans="1:26">
      <c r="A80" s="70"/>
      <c r="B80" s="145" t="s">
        <v>55</v>
      </c>
      <c r="C80" s="14"/>
      <c r="D80" s="14"/>
      <c r="E80" s="14"/>
      <c r="F80" s="14"/>
      <c r="G80" s="14"/>
      <c r="H80" s="14"/>
      <c r="I80" s="14"/>
      <c r="J80" s="14"/>
      <c r="K80" s="151">
        <f t="shared" si="1"/>
        <v>0</v>
      </c>
      <c r="L80" s="23"/>
      <c r="M80" s="23"/>
      <c r="N80" s="23"/>
      <c r="O80" s="23"/>
      <c r="P80" s="23"/>
      <c r="Q80" s="134"/>
      <c r="R80" s="23"/>
      <c r="S80" s="89"/>
      <c r="T80" s="89"/>
      <c r="U80" s="89"/>
      <c r="V80" s="89"/>
      <c r="W80" s="89"/>
      <c r="X80" s="89"/>
      <c r="Y80" s="89"/>
      <c r="Z80" s="89"/>
    </row>
    <row r="81" spans="1:26">
      <c r="A81" s="70"/>
      <c r="B81" s="142" t="s">
        <v>115</v>
      </c>
      <c r="C81" s="153"/>
      <c r="D81" s="153"/>
      <c r="E81" s="153"/>
      <c r="F81" s="154"/>
      <c r="G81" s="154"/>
      <c r="H81" s="154"/>
      <c r="I81" s="154"/>
      <c r="J81" s="154"/>
      <c r="K81" s="151">
        <f t="shared" si="1"/>
        <v>0</v>
      </c>
      <c r="L81" s="134"/>
      <c r="M81" s="134"/>
      <c r="N81" s="135"/>
      <c r="O81" s="134"/>
      <c r="P81" s="134"/>
      <c r="Q81" s="134"/>
      <c r="R81" s="23"/>
      <c r="S81" s="89"/>
      <c r="T81" s="89"/>
      <c r="U81" s="89"/>
      <c r="V81" s="89"/>
      <c r="W81" s="89"/>
      <c r="X81" s="89"/>
      <c r="Y81" s="89"/>
      <c r="Z81" s="89"/>
    </row>
    <row r="82" spans="1:26">
      <c r="A82" s="70"/>
      <c r="B82" s="146" t="s">
        <v>18</v>
      </c>
      <c r="C82" s="14"/>
      <c r="D82" s="14">
        <v>73</v>
      </c>
      <c r="E82" s="156"/>
      <c r="F82" s="156">
        <v>39</v>
      </c>
      <c r="G82" s="14"/>
      <c r="H82" s="14"/>
      <c r="I82" s="14"/>
      <c r="J82" s="14"/>
      <c r="K82" s="151">
        <f t="shared" si="1"/>
        <v>112</v>
      </c>
      <c r="L82" s="23"/>
      <c r="M82" s="23"/>
      <c r="N82" s="23"/>
      <c r="O82" s="23"/>
      <c r="P82" s="23"/>
      <c r="Q82" s="134"/>
      <c r="R82" s="23"/>
      <c r="S82" s="89"/>
      <c r="T82" s="89"/>
      <c r="U82" s="89"/>
      <c r="V82" s="89"/>
      <c r="W82" s="89"/>
      <c r="X82" s="89"/>
      <c r="Y82" s="89"/>
      <c r="Z82" s="89"/>
    </row>
    <row r="83" spans="1:26">
      <c r="A83" s="70"/>
      <c r="B83" s="145" t="s">
        <v>48</v>
      </c>
      <c r="C83" s="14">
        <v>42</v>
      </c>
      <c r="D83" s="14">
        <v>70</v>
      </c>
      <c r="E83" s="14">
        <v>22</v>
      </c>
      <c r="F83" s="156">
        <v>38</v>
      </c>
      <c r="G83" s="14">
        <v>65</v>
      </c>
      <c r="H83" s="14">
        <v>53</v>
      </c>
      <c r="I83" s="14"/>
      <c r="J83" s="14"/>
      <c r="K83" s="151">
        <f t="shared" si="1"/>
        <v>290</v>
      </c>
      <c r="L83" s="23"/>
      <c r="M83" s="23"/>
      <c r="N83" s="23"/>
      <c r="O83" s="23"/>
      <c r="P83" s="23"/>
      <c r="Q83" s="134"/>
      <c r="R83" s="23"/>
      <c r="S83" s="89"/>
      <c r="T83" s="89"/>
      <c r="U83" s="89"/>
      <c r="V83" s="89"/>
      <c r="W83" s="89"/>
      <c r="X83" s="89"/>
      <c r="Y83" s="89"/>
      <c r="Z83" s="89"/>
    </row>
    <row r="84" spans="1:26">
      <c r="A84" s="70"/>
      <c r="B84" s="143" t="s">
        <v>35</v>
      </c>
      <c r="C84" s="151"/>
      <c r="D84" s="151"/>
      <c r="E84" s="151"/>
      <c r="F84" s="152"/>
      <c r="G84" s="152"/>
      <c r="H84" s="152"/>
      <c r="I84" s="152"/>
      <c r="J84" s="152"/>
      <c r="K84" s="151">
        <f t="shared" si="1"/>
        <v>0</v>
      </c>
      <c r="L84" s="31"/>
      <c r="M84" s="31"/>
      <c r="N84" s="133"/>
      <c r="O84" s="31"/>
      <c r="P84" s="31"/>
      <c r="Q84" s="134"/>
      <c r="R84" s="23"/>
      <c r="S84" s="89"/>
      <c r="T84" s="89"/>
      <c r="U84" s="89"/>
      <c r="V84" s="89"/>
      <c r="W84" s="89"/>
      <c r="X84" s="89"/>
      <c r="Y84" s="89"/>
      <c r="Z84" s="89"/>
    </row>
    <row r="85" spans="1:26">
      <c r="A85" s="70"/>
      <c r="B85" s="142" t="s">
        <v>133</v>
      </c>
      <c r="C85" s="153"/>
      <c r="D85" s="153"/>
      <c r="E85" s="153"/>
      <c r="F85" s="154"/>
      <c r="G85" s="154"/>
      <c r="H85" s="154"/>
      <c r="I85" s="154"/>
      <c r="J85" s="154"/>
      <c r="K85" s="151">
        <f t="shared" si="1"/>
        <v>0</v>
      </c>
      <c r="L85" s="134"/>
      <c r="M85" s="134"/>
      <c r="N85" s="135"/>
      <c r="O85" s="134"/>
      <c r="P85" s="134"/>
      <c r="Q85" s="134"/>
      <c r="R85" s="23"/>
      <c r="S85" s="89"/>
      <c r="T85" s="89"/>
      <c r="U85" s="89"/>
      <c r="V85" s="89"/>
      <c r="W85" s="89"/>
      <c r="X85" s="89"/>
      <c r="Y85" s="89"/>
      <c r="Z85" s="89"/>
    </row>
    <row r="86" spans="1:26">
      <c r="A86" s="70"/>
      <c r="B86" s="146" t="s">
        <v>17</v>
      </c>
      <c r="C86" s="14">
        <v>38</v>
      </c>
      <c r="D86" s="14"/>
      <c r="E86" s="156"/>
      <c r="F86" s="156"/>
      <c r="G86" s="14">
        <v>62</v>
      </c>
      <c r="H86" s="14"/>
      <c r="I86" s="14">
        <v>55</v>
      </c>
      <c r="J86" s="14"/>
      <c r="K86" s="151">
        <f t="shared" si="1"/>
        <v>155</v>
      </c>
      <c r="L86" s="137"/>
      <c r="M86" s="23"/>
      <c r="N86" s="23"/>
      <c r="O86" s="23"/>
      <c r="P86" s="23"/>
      <c r="Q86" s="134"/>
      <c r="R86" s="23"/>
      <c r="S86" s="89"/>
      <c r="T86" s="89"/>
      <c r="U86" s="89"/>
      <c r="V86" s="89"/>
      <c r="W86" s="89"/>
      <c r="X86" s="89"/>
      <c r="Y86" s="89"/>
      <c r="Z86" s="89"/>
    </row>
    <row r="87" spans="1:26">
      <c r="A87" s="70"/>
      <c r="B87" s="146" t="s">
        <v>13</v>
      </c>
      <c r="C87" s="156">
        <v>40</v>
      </c>
      <c r="D87" s="156"/>
      <c r="E87" s="156">
        <v>16</v>
      </c>
      <c r="F87" s="156">
        <v>38</v>
      </c>
      <c r="G87" s="14"/>
      <c r="H87" s="14"/>
      <c r="I87" s="14">
        <v>58</v>
      </c>
      <c r="J87" s="14"/>
      <c r="K87" s="151">
        <f t="shared" si="1"/>
        <v>152</v>
      </c>
      <c r="L87" s="137"/>
      <c r="M87" s="23"/>
      <c r="N87" s="23"/>
      <c r="O87" s="23"/>
      <c r="P87" s="23"/>
      <c r="Q87" s="134"/>
      <c r="R87" s="23"/>
      <c r="S87" s="89"/>
      <c r="T87" s="89"/>
      <c r="U87" s="89"/>
      <c r="V87" s="89"/>
      <c r="W87" s="89"/>
      <c r="X87" s="89"/>
      <c r="Y87" s="89"/>
      <c r="Z87" s="89"/>
    </row>
    <row r="88" spans="1:26">
      <c r="A88" s="70"/>
      <c r="B88" s="142" t="s">
        <v>114</v>
      </c>
      <c r="C88" s="153"/>
      <c r="D88" s="153"/>
      <c r="E88" s="153"/>
      <c r="F88" s="154"/>
      <c r="G88" s="154"/>
      <c r="H88" s="154"/>
      <c r="I88" s="154"/>
      <c r="J88" s="154"/>
      <c r="K88" s="151">
        <f t="shared" si="1"/>
        <v>0</v>
      </c>
      <c r="L88" s="134"/>
      <c r="M88" s="134"/>
      <c r="N88" s="135"/>
      <c r="O88" s="134"/>
      <c r="P88" s="134"/>
      <c r="Q88" s="134"/>
      <c r="R88" s="23"/>
      <c r="S88" s="89"/>
      <c r="T88" s="89"/>
      <c r="U88" s="89"/>
      <c r="V88" s="89"/>
      <c r="W88" s="89"/>
      <c r="X88" s="89"/>
      <c r="Y88" s="89"/>
      <c r="Z88" s="89"/>
    </row>
    <row r="89" spans="1:26">
      <c r="A89" s="70"/>
      <c r="B89" s="142" t="s">
        <v>101</v>
      </c>
      <c r="C89" s="153"/>
      <c r="D89" s="153"/>
      <c r="E89" s="153"/>
      <c r="F89" s="154"/>
      <c r="G89" s="154"/>
      <c r="H89" s="154"/>
      <c r="I89" s="154"/>
      <c r="J89" s="154"/>
      <c r="K89" s="151">
        <f t="shared" si="1"/>
        <v>0</v>
      </c>
      <c r="L89" s="134"/>
      <c r="M89" s="134"/>
      <c r="N89" s="135"/>
      <c r="O89" s="134"/>
      <c r="P89" s="134"/>
      <c r="Q89" s="134"/>
      <c r="R89" s="23"/>
      <c r="S89" s="89"/>
      <c r="T89" s="89"/>
      <c r="U89" s="89"/>
      <c r="V89" s="89"/>
      <c r="W89" s="89"/>
      <c r="X89" s="89"/>
      <c r="Y89" s="89"/>
      <c r="Z89" s="89"/>
    </row>
    <row r="90" spans="1:26">
      <c r="A90" s="70"/>
      <c r="B90" s="146" t="s">
        <v>19</v>
      </c>
      <c r="C90" s="14"/>
      <c r="D90" s="14">
        <v>69</v>
      </c>
      <c r="E90" s="14"/>
      <c r="F90" s="14">
        <v>35</v>
      </c>
      <c r="G90" s="14"/>
      <c r="H90" s="14"/>
      <c r="I90" s="14"/>
      <c r="J90" s="14"/>
      <c r="K90" s="151">
        <f t="shared" si="1"/>
        <v>104</v>
      </c>
      <c r="L90" s="23"/>
      <c r="M90" s="23"/>
      <c r="N90" s="23"/>
      <c r="O90" s="23"/>
      <c r="P90" s="23"/>
      <c r="Q90" s="134"/>
      <c r="R90" s="23"/>
      <c r="S90" s="89"/>
      <c r="T90" s="89"/>
      <c r="U90" s="89"/>
      <c r="V90" s="89"/>
      <c r="W90" s="89"/>
      <c r="X90" s="89"/>
      <c r="Y90" s="89"/>
      <c r="Z90" s="89"/>
    </row>
    <row r="91" spans="1:26">
      <c r="A91" s="70"/>
      <c r="B91" s="145" t="s">
        <v>32</v>
      </c>
      <c r="C91" s="15"/>
      <c r="D91" s="15">
        <v>73</v>
      </c>
      <c r="E91" s="16"/>
      <c r="F91" s="156"/>
      <c r="G91" s="14">
        <v>56</v>
      </c>
      <c r="H91" s="14"/>
      <c r="I91" s="14"/>
      <c r="J91" s="14"/>
      <c r="K91" s="151">
        <f t="shared" si="1"/>
        <v>129</v>
      </c>
      <c r="L91" s="28"/>
      <c r="M91" s="28"/>
      <c r="N91" s="23"/>
      <c r="O91" s="28"/>
      <c r="P91" s="28"/>
      <c r="Q91" s="134"/>
      <c r="R91" s="23"/>
      <c r="S91" s="89"/>
      <c r="T91" s="89"/>
      <c r="U91" s="89"/>
      <c r="V91" s="89"/>
      <c r="W91" s="89"/>
      <c r="X91" s="89"/>
      <c r="Y91" s="89"/>
      <c r="Z91" s="89"/>
    </row>
    <row r="92" spans="1:26">
      <c r="A92" s="70"/>
      <c r="B92" s="143" t="s">
        <v>49</v>
      </c>
      <c r="C92" s="151"/>
      <c r="D92" s="151"/>
      <c r="E92" s="151"/>
      <c r="F92" s="152"/>
      <c r="G92" s="152"/>
      <c r="H92" s="152"/>
      <c r="I92" s="152"/>
      <c r="J92" s="152"/>
      <c r="K92" s="151">
        <f t="shared" si="1"/>
        <v>0</v>
      </c>
      <c r="L92" s="31"/>
      <c r="M92" s="31"/>
      <c r="N92" s="133"/>
      <c r="O92" s="31"/>
      <c r="P92" s="31"/>
      <c r="Q92" s="134"/>
      <c r="R92" s="23"/>
      <c r="S92" s="89"/>
      <c r="T92" s="89"/>
      <c r="U92" s="89"/>
      <c r="V92" s="89"/>
      <c r="W92" s="89"/>
      <c r="X92" s="89"/>
      <c r="Y92" s="89"/>
      <c r="Z92" s="89"/>
    </row>
    <row r="93" spans="1:26">
      <c r="A93" s="70"/>
      <c r="B93" s="145" t="s">
        <v>33</v>
      </c>
      <c r="C93" s="15"/>
      <c r="D93" s="15"/>
      <c r="E93" s="15"/>
      <c r="F93" s="14"/>
      <c r="G93" s="14"/>
      <c r="H93" s="14"/>
      <c r="I93" s="14"/>
      <c r="J93" s="14"/>
      <c r="K93" s="151">
        <f t="shared" si="1"/>
        <v>0</v>
      </c>
      <c r="L93" s="28"/>
      <c r="M93" s="28"/>
      <c r="N93" s="23"/>
      <c r="O93" s="28"/>
      <c r="P93" s="28"/>
      <c r="Q93" s="134"/>
      <c r="R93" s="23"/>
      <c r="S93" s="89"/>
      <c r="T93" s="89"/>
      <c r="U93" s="89"/>
      <c r="V93" s="89"/>
      <c r="W93" s="89"/>
      <c r="X93" s="89"/>
      <c r="Y93" s="89"/>
      <c r="Z93" s="89"/>
    </row>
    <row r="94" spans="1:26">
      <c r="A94" s="70"/>
      <c r="B94" s="142" t="s">
        <v>117</v>
      </c>
      <c r="C94" s="153"/>
      <c r="D94" s="153"/>
      <c r="E94" s="153"/>
      <c r="F94" s="154"/>
      <c r="G94" s="154"/>
      <c r="H94" s="154"/>
      <c r="I94" s="154"/>
      <c r="J94" s="154"/>
      <c r="K94" s="151">
        <f t="shared" si="1"/>
        <v>0</v>
      </c>
      <c r="L94" s="134"/>
      <c r="M94" s="134"/>
      <c r="N94" s="135"/>
      <c r="O94" s="134"/>
      <c r="P94" s="134"/>
      <c r="Q94" s="134"/>
      <c r="R94" s="23"/>
      <c r="S94" s="89"/>
      <c r="T94" s="89"/>
      <c r="U94" s="89"/>
      <c r="V94" s="89"/>
      <c r="W94" s="89"/>
      <c r="X94" s="89"/>
      <c r="Y94" s="89"/>
      <c r="Z94" s="89"/>
    </row>
    <row r="95" spans="1:26">
      <c r="A95" s="70"/>
      <c r="B95" s="142" t="s">
        <v>137</v>
      </c>
      <c r="C95" s="153"/>
      <c r="D95" s="153"/>
      <c r="E95" s="153"/>
      <c r="F95" s="154"/>
      <c r="G95" s="154"/>
      <c r="H95" s="154"/>
      <c r="I95" s="154"/>
      <c r="J95" s="154"/>
      <c r="K95" s="151">
        <f t="shared" si="1"/>
        <v>0</v>
      </c>
      <c r="L95" s="134"/>
      <c r="M95" s="134"/>
      <c r="N95" s="135"/>
      <c r="O95" s="134"/>
      <c r="P95" s="134"/>
      <c r="Q95" s="134"/>
      <c r="R95" s="23"/>
      <c r="S95" s="89"/>
      <c r="T95" s="89"/>
      <c r="U95" s="89"/>
      <c r="V95" s="89"/>
      <c r="W95" s="89"/>
      <c r="X95" s="89"/>
      <c r="Y95" s="89"/>
      <c r="Z95" s="89"/>
    </row>
    <row r="96" spans="1:26">
      <c r="A96" s="70"/>
      <c r="B96" s="142" t="s">
        <v>119</v>
      </c>
      <c r="C96" s="153"/>
      <c r="D96" s="153"/>
      <c r="E96" s="153"/>
      <c r="F96" s="154"/>
      <c r="G96" s="154"/>
      <c r="H96" s="154"/>
      <c r="I96" s="154"/>
      <c r="J96" s="154"/>
      <c r="K96" s="151">
        <f t="shared" si="1"/>
        <v>0</v>
      </c>
      <c r="L96" s="134"/>
      <c r="M96" s="134"/>
      <c r="N96" s="135"/>
      <c r="O96" s="134"/>
      <c r="P96" s="134"/>
      <c r="Q96" s="134"/>
      <c r="R96" s="23"/>
      <c r="S96" s="89"/>
      <c r="T96" s="89"/>
      <c r="U96" s="89"/>
      <c r="V96" s="89"/>
      <c r="W96" s="89"/>
      <c r="X96" s="89"/>
      <c r="Y96" s="89"/>
      <c r="Z96" s="89"/>
    </row>
    <row r="97" spans="1:26">
      <c r="A97" s="70"/>
      <c r="B97" s="145" t="s">
        <v>47</v>
      </c>
      <c r="C97" s="15"/>
      <c r="D97" s="15"/>
      <c r="E97" s="15"/>
      <c r="F97" s="14"/>
      <c r="G97" s="14">
        <v>63</v>
      </c>
      <c r="H97" s="14">
        <v>57</v>
      </c>
      <c r="I97" s="14"/>
      <c r="J97" s="14"/>
      <c r="K97" s="151">
        <f t="shared" si="1"/>
        <v>120</v>
      </c>
      <c r="L97" s="28"/>
      <c r="M97" s="28"/>
      <c r="N97" s="23"/>
      <c r="O97" s="28"/>
      <c r="P97" s="28"/>
      <c r="Q97" s="134"/>
      <c r="R97" s="23"/>
      <c r="S97" s="89"/>
      <c r="T97" s="89"/>
      <c r="U97" s="89"/>
      <c r="V97" s="89"/>
      <c r="W97" s="89"/>
      <c r="X97" s="89"/>
      <c r="Y97" s="89"/>
      <c r="Z97" s="89"/>
    </row>
    <row r="98" spans="1:26">
      <c r="A98" s="70"/>
      <c r="B98" s="142" t="s">
        <v>92</v>
      </c>
      <c r="C98" s="153"/>
      <c r="D98" s="153"/>
      <c r="E98" s="153"/>
      <c r="F98" s="154"/>
      <c r="G98" s="154"/>
      <c r="H98" s="154"/>
      <c r="I98" s="154"/>
      <c r="J98" s="154"/>
      <c r="K98" s="151">
        <f t="shared" si="1"/>
        <v>0</v>
      </c>
      <c r="L98" s="134"/>
      <c r="M98" s="134"/>
      <c r="N98" s="135"/>
      <c r="O98" s="134"/>
      <c r="P98" s="134"/>
      <c r="Q98" s="134"/>
      <c r="R98" s="23"/>
      <c r="S98" s="89"/>
      <c r="T98" s="89"/>
      <c r="U98" s="89"/>
      <c r="V98" s="89"/>
      <c r="W98" s="89"/>
      <c r="X98" s="89"/>
      <c r="Y98" s="89"/>
      <c r="Z98" s="89"/>
    </row>
    <row r="99" spans="1:26">
      <c r="A99" s="70"/>
      <c r="B99" s="142" t="s">
        <v>122</v>
      </c>
      <c r="C99" s="153"/>
      <c r="D99" s="153"/>
      <c r="E99" s="153"/>
      <c r="F99" s="154"/>
      <c r="G99" s="154"/>
      <c r="H99" s="154"/>
      <c r="I99" s="154"/>
      <c r="J99" s="154"/>
      <c r="K99" s="151">
        <f t="shared" si="1"/>
        <v>0</v>
      </c>
      <c r="L99" s="134"/>
      <c r="M99" s="134"/>
      <c r="N99" s="135"/>
      <c r="O99" s="134"/>
      <c r="P99" s="134"/>
      <c r="Q99" s="134"/>
      <c r="R99" s="23"/>
      <c r="S99" s="89"/>
      <c r="T99" s="89"/>
      <c r="U99" s="89"/>
      <c r="V99" s="89"/>
      <c r="W99" s="89"/>
      <c r="X99" s="89"/>
      <c r="Y99" s="89"/>
      <c r="Z99" s="89"/>
    </row>
    <row r="100" spans="1:26">
      <c r="A100" s="70"/>
      <c r="B100" s="145" t="s">
        <v>38</v>
      </c>
      <c r="C100" s="14">
        <v>43</v>
      </c>
      <c r="D100" s="14"/>
      <c r="E100" s="156"/>
      <c r="F100" s="156"/>
      <c r="G100" s="14"/>
      <c r="H100" s="14"/>
      <c r="I100" s="14"/>
      <c r="J100" s="14"/>
      <c r="K100" s="151">
        <f t="shared" si="1"/>
        <v>43</v>
      </c>
      <c r="L100" s="137"/>
      <c r="M100" s="23"/>
      <c r="N100" s="23"/>
      <c r="O100" s="23"/>
      <c r="P100" s="23"/>
      <c r="Q100" s="134"/>
      <c r="R100" s="23"/>
      <c r="S100" s="89"/>
      <c r="T100" s="89"/>
      <c r="U100" s="89"/>
      <c r="V100" s="89"/>
      <c r="W100" s="89"/>
      <c r="X100" s="89"/>
      <c r="Y100" s="89"/>
      <c r="Z100" s="89"/>
    </row>
    <row r="101" spans="1:26">
      <c r="A101" s="70"/>
      <c r="B101" s="146" t="s">
        <v>22</v>
      </c>
      <c r="C101" s="14"/>
      <c r="D101" s="14"/>
      <c r="E101" s="14">
        <v>18</v>
      </c>
      <c r="F101" s="14"/>
      <c r="G101" s="14"/>
      <c r="H101" s="14"/>
      <c r="I101" s="14">
        <v>54</v>
      </c>
      <c r="J101" s="14"/>
      <c r="K101" s="151">
        <f t="shared" si="1"/>
        <v>72</v>
      </c>
      <c r="L101" s="23"/>
      <c r="M101" s="23"/>
      <c r="N101" s="23"/>
      <c r="O101" s="23"/>
      <c r="P101" s="23"/>
      <c r="Q101" s="134"/>
      <c r="R101" s="23"/>
      <c r="S101" s="89"/>
      <c r="T101" s="89"/>
      <c r="U101" s="89"/>
      <c r="V101" s="89"/>
      <c r="W101" s="89"/>
      <c r="X101" s="89"/>
      <c r="Y101" s="89"/>
      <c r="Z101" s="89"/>
    </row>
    <row r="102" spans="1:26">
      <c r="A102" s="70"/>
      <c r="B102" s="145" t="s">
        <v>57</v>
      </c>
      <c r="C102" s="15"/>
      <c r="D102" s="15"/>
      <c r="E102" s="15"/>
      <c r="F102" s="14"/>
      <c r="G102" s="14"/>
      <c r="H102" s="14"/>
      <c r="I102" s="14"/>
      <c r="J102" s="14"/>
      <c r="K102" s="151">
        <f t="shared" si="1"/>
        <v>0</v>
      </c>
      <c r="L102" s="28"/>
      <c r="M102" s="28"/>
      <c r="N102" s="23"/>
      <c r="O102" s="28"/>
      <c r="P102" s="28"/>
      <c r="Q102" s="134"/>
      <c r="R102" s="23"/>
      <c r="S102" s="89"/>
      <c r="T102" s="89"/>
      <c r="U102" s="89"/>
      <c r="V102" s="89"/>
      <c r="W102" s="89"/>
      <c r="X102" s="89"/>
      <c r="Y102" s="89"/>
      <c r="Z102" s="89"/>
    </row>
    <row r="103" spans="1:26">
      <c r="A103" s="70"/>
      <c r="B103" s="145" t="s">
        <v>53</v>
      </c>
      <c r="C103" s="15"/>
      <c r="D103" s="15"/>
      <c r="E103" s="15"/>
      <c r="F103" s="14"/>
      <c r="G103" s="14"/>
      <c r="H103" s="14"/>
      <c r="I103" s="14"/>
      <c r="J103" s="14"/>
      <c r="K103" s="151">
        <f t="shared" si="1"/>
        <v>0</v>
      </c>
      <c r="L103" s="28"/>
      <c r="M103" s="28"/>
      <c r="N103" s="23"/>
      <c r="O103" s="28"/>
      <c r="P103" s="28"/>
      <c r="Q103" s="134"/>
      <c r="R103" s="23"/>
      <c r="S103" s="89"/>
      <c r="T103" s="89"/>
      <c r="U103" s="89"/>
      <c r="V103" s="89"/>
      <c r="W103" s="89"/>
      <c r="X103" s="89"/>
      <c r="Y103" s="89"/>
      <c r="Z103" s="89"/>
    </row>
    <row r="104" spans="1:26">
      <c r="A104" s="70"/>
      <c r="B104" s="142" t="s">
        <v>109</v>
      </c>
      <c r="C104" s="153"/>
      <c r="D104" s="153"/>
      <c r="E104" s="153"/>
      <c r="F104" s="154"/>
      <c r="G104" s="154"/>
      <c r="H104" s="154"/>
      <c r="I104" s="154"/>
      <c r="J104" s="154"/>
      <c r="K104" s="151">
        <f t="shared" si="1"/>
        <v>0</v>
      </c>
      <c r="L104" s="134"/>
      <c r="M104" s="134"/>
      <c r="N104" s="135"/>
      <c r="O104" s="134"/>
      <c r="P104" s="134"/>
      <c r="Q104" s="134"/>
      <c r="R104" s="23"/>
      <c r="S104" s="89"/>
      <c r="T104" s="89"/>
      <c r="U104" s="89"/>
      <c r="V104" s="89"/>
      <c r="W104" s="89"/>
      <c r="X104" s="89"/>
      <c r="Y104" s="89"/>
      <c r="Z104" s="89"/>
    </row>
    <row r="105" spans="1:26">
      <c r="A105" s="70"/>
      <c r="B105" s="142" t="s">
        <v>140</v>
      </c>
      <c r="C105" s="153"/>
      <c r="D105" s="153"/>
      <c r="E105" s="153"/>
      <c r="F105" s="154"/>
      <c r="G105" s="154"/>
      <c r="H105" s="154"/>
      <c r="I105" s="154"/>
      <c r="J105" s="154"/>
      <c r="K105" s="151">
        <f t="shared" si="1"/>
        <v>0</v>
      </c>
      <c r="L105" s="134"/>
      <c r="M105" s="134"/>
      <c r="N105" s="135"/>
      <c r="O105" s="134"/>
      <c r="P105" s="134"/>
      <c r="Q105" s="134"/>
      <c r="R105" s="23"/>
      <c r="S105" s="89"/>
      <c r="T105" s="89"/>
      <c r="U105" s="89"/>
      <c r="V105" s="89"/>
      <c r="W105" s="89"/>
      <c r="X105" s="89"/>
      <c r="Y105" s="89"/>
      <c r="Z105" s="89"/>
    </row>
    <row r="106" spans="1:26">
      <c r="A106" s="70"/>
      <c r="B106" s="144" t="s">
        <v>52</v>
      </c>
      <c r="C106" s="15"/>
      <c r="D106" s="15"/>
      <c r="E106" s="15"/>
      <c r="F106" s="14"/>
      <c r="G106" s="14"/>
      <c r="H106" s="14"/>
      <c r="I106" s="14"/>
      <c r="J106" s="14"/>
      <c r="K106" s="151">
        <f t="shared" si="1"/>
        <v>0</v>
      </c>
      <c r="L106" s="28"/>
      <c r="M106" s="28"/>
      <c r="N106" s="23"/>
      <c r="O106" s="28"/>
      <c r="P106" s="28"/>
      <c r="Q106" s="134"/>
      <c r="R106" s="23"/>
      <c r="S106" s="89"/>
      <c r="T106" s="89"/>
      <c r="U106" s="89"/>
      <c r="V106" s="89"/>
      <c r="W106" s="89"/>
      <c r="X106" s="89"/>
      <c r="Y106" s="89"/>
      <c r="Z106" s="89"/>
    </row>
    <row r="107" spans="1:26">
      <c r="A107" s="70"/>
      <c r="B107" s="142" t="s">
        <v>93</v>
      </c>
      <c r="C107" s="153"/>
      <c r="D107" s="153"/>
      <c r="E107" s="153"/>
      <c r="F107" s="154"/>
      <c r="G107" s="154"/>
      <c r="H107" s="154"/>
      <c r="I107" s="154"/>
      <c r="J107" s="154"/>
      <c r="K107" s="151">
        <f t="shared" si="1"/>
        <v>0</v>
      </c>
      <c r="L107" s="134"/>
      <c r="M107" s="134"/>
      <c r="N107" s="135"/>
      <c r="O107" s="134"/>
      <c r="P107" s="134"/>
      <c r="Q107" s="134"/>
      <c r="R107" s="23"/>
      <c r="S107" s="89"/>
      <c r="T107" s="89"/>
      <c r="U107" s="89"/>
      <c r="V107" s="89"/>
      <c r="W107" s="89"/>
      <c r="X107" s="89"/>
      <c r="Y107" s="89"/>
      <c r="Z107" s="89"/>
    </row>
    <row r="108" spans="1:26">
      <c r="A108" s="70"/>
      <c r="B108" s="146" t="s">
        <v>16</v>
      </c>
      <c r="C108" s="14">
        <v>41</v>
      </c>
      <c r="D108" s="14">
        <v>79</v>
      </c>
      <c r="E108" s="14">
        <v>19</v>
      </c>
      <c r="F108" s="14">
        <v>33</v>
      </c>
      <c r="G108" s="14">
        <v>64</v>
      </c>
      <c r="H108" s="14">
        <v>59</v>
      </c>
      <c r="I108" s="14"/>
      <c r="J108" s="14"/>
      <c r="K108" s="151">
        <f t="shared" si="1"/>
        <v>295</v>
      </c>
      <c r="L108" s="23"/>
      <c r="M108" s="23"/>
      <c r="N108" s="23"/>
      <c r="O108" s="23"/>
      <c r="P108" s="23"/>
      <c r="Q108" s="134"/>
      <c r="R108" s="23"/>
      <c r="S108" s="89"/>
      <c r="T108" s="89"/>
      <c r="U108" s="89"/>
      <c r="V108" s="89"/>
      <c r="W108" s="89"/>
      <c r="X108" s="89"/>
      <c r="Y108" s="89"/>
      <c r="Z108" s="89"/>
    </row>
    <row r="109" spans="1:26">
      <c r="A109" s="70"/>
      <c r="B109" s="142" t="s">
        <v>132</v>
      </c>
      <c r="C109" s="153"/>
      <c r="D109" s="153"/>
      <c r="E109" s="153"/>
      <c r="F109" s="154"/>
      <c r="G109" s="154"/>
      <c r="H109" s="154"/>
      <c r="I109" s="154"/>
      <c r="J109" s="154"/>
      <c r="K109" s="151">
        <f t="shared" si="1"/>
        <v>0</v>
      </c>
      <c r="L109" s="134"/>
      <c r="M109" s="134"/>
      <c r="N109" s="135"/>
      <c r="O109" s="134"/>
      <c r="P109" s="134"/>
      <c r="Q109" s="134"/>
      <c r="R109" s="23"/>
      <c r="S109" s="89"/>
      <c r="T109" s="89"/>
      <c r="U109" s="89"/>
      <c r="V109" s="89"/>
      <c r="W109" s="89"/>
      <c r="X109" s="89"/>
      <c r="Y109" s="89"/>
      <c r="Z109" s="89"/>
    </row>
    <row r="110" spans="1:26">
      <c r="A110" s="70"/>
      <c r="B110" s="143" t="s">
        <v>59</v>
      </c>
      <c r="C110" s="15"/>
      <c r="D110" s="15"/>
      <c r="E110" s="15"/>
      <c r="F110" s="14"/>
      <c r="G110" s="14"/>
      <c r="H110" s="14"/>
      <c r="I110" s="14"/>
      <c r="J110" s="14"/>
      <c r="K110" s="151">
        <f t="shared" si="1"/>
        <v>0</v>
      </c>
      <c r="L110" s="138"/>
      <c r="M110" s="28"/>
      <c r="N110" s="23"/>
      <c r="O110" s="28"/>
      <c r="P110" s="28"/>
      <c r="Q110" s="134"/>
      <c r="R110" s="23"/>
      <c r="S110" s="89"/>
      <c r="T110" s="89"/>
      <c r="U110" s="89"/>
      <c r="V110" s="89"/>
      <c r="W110" s="89"/>
      <c r="X110" s="89"/>
      <c r="Y110" s="89"/>
      <c r="Z110" s="89"/>
    </row>
    <row r="111" spans="1:26">
      <c r="A111" s="70"/>
      <c r="B111" s="148" t="s">
        <v>62</v>
      </c>
      <c r="C111" s="153">
        <v>39</v>
      </c>
      <c r="D111" s="153">
        <v>83</v>
      </c>
      <c r="E111" s="153">
        <v>20</v>
      </c>
      <c r="F111" s="154"/>
      <c r="G111" s="154">
        <v>71</v>
      </c>
      <c r="H111" s="154">
        <v>59</v>
      </c>
      <c r="I111" s="154">
        <v>57</v>
      </c>
      <c r="J111" s="154"/>
      <c r="K111" s="151">
        <f t="shared" si="1"/>
        <v>329</v>
      </c>
      <c r="L111" s="134"/>
      <c r="M111" s="134"/>
      <c r="N111" s="135"/>
      <c r="O111" s="134"/>
      <c r="P111" s="134"/>
      <c r="Q111" s="134"/>
      <c r="R111" s="23"/>
      <c r="S111" s="89"/>
      <c r="T111" s="89"/>
      <c r="U111" s="89"/>
      <c r="V111" s="89"/>
      <c r="W111" s="89"/>
      <c r="X111" s="89"/>
      <c r="Y111" s="89"/>
      <c r="Z111" s="89"/>
    </row>
    <row r="112" spans="1:26">
      <c r="A112" s="70"/>
      <c r="B112" s="142" t="s">
        <v>121</v>
      </c>
      <c r="C112" s="153"/>
      <c r="D112" s="153"/>
      <c r="E112" s="153"/>
      <c r="F112" s="154"/>
      <c r="G112" s="154"/>
      <c r="H112" s="154"/>
      <c r="I112" s="154"/>
      <c r="J112" s="154"/>
      <c r="K112" s="151">
        <f t="shared" si="1"/>
        <v>0</v>
      </c>
      <c r="L112" s="134"/>
      <c r="M112" s="134"/>
      <c r="N112" s="135"/>
      <c r="O112" s="134"/>
      <c r="P112" s="134"/>
      <c r="Q112" s="134"/>
      <c r="R112" s="23"/>
      <c r="S112" s="89"/>
      <c r="T112" s="89"/>
      <c r="U112" s="89"/>
      <c r="V112" s="89"/>
      <c r="W112" s="89"/>
      <c r="X112" s="89"/>
      <c r="Y112" s="89"/>
      <c r="Z112" s="89"/>
    </row>
    <row r="113" spans="1:26">
      <c r="A113" s="70"/>
      <c r="B113" s="142" t="s">
        <v>90</v>
      </c>
      <c r="C113" s="153"/>
      <c r="D113" s="153"/>
      <c r="E113" s="153"/>
      <c r="F113" s="154"/>
      <c r="G113" s="154">
        <v>58</v>
      </c>
      <c r="H113" s="154"/>
      <c r="I113" s="154"/>
      <c r="J113" s="154"/>
      <c r="K113" s="151">
        <f t="shared" si="1"/>
        <v>58</v>
      </c>
      <c r="L113" s="134"/>
      <c r="M113" s="134"/>
      <c r="N113" s="135"/>
      <c r="O113" s="134"/>
      <c r="P113" s="134"/>
      <c r="Q113" s="134"/>
      <c r="R113" s="23"/>
      <c r="S113" s="89"/>
      <c r="T113" s="89"/>
      <c r="U113" s="89"/>
      <c r="V113" s="89"/>
      <c r="W113" s="89"/>
      <c r="X113" s="89"/>
      <c r="Y113" s="89"/>
      <c r="Z113" s="89"/>
    </row>
    <row r="114" spans="1:26">
      <c r="A114" s="70"/>
      <c r="B114" s="145" t="s">
        <v>56</v>
      </c>
      <c r="C114" s="15"/>
      <c r="D114" s="15"/>
      <c r="E114" s="15"/>
      <c r="F114" s="14"/>
      <c r="G114" s="14"/>
      <c r="H114" s="14"/>
      <c r="I114" s="14"/>
      <c r="J114" s="14"/>
      <c r="K114" s="151">
        <f t="shared" si="1"/>
        <v>0</v>
      </c>
      <c r="L114" s="28"/>
      <c r="M114" s="28"/>
      <c r="N114" s="23"/>
      <c r="O114" s="28"/>
      <c r="P114" s="28"/>
      <c r="Q114" s="134"/>
      <c r="R114" s="23"/>
      <c r="S114" s="89"/>
      <c r="T114" s="89"/>
      <c r="U114" s="89"/>
      <c r="V114" s="89"/>
      <c r="W114" s="89"/>
      <c r="X114" s="89"/>
      <c r="Y114" s="89"/>
      <c r="Z114" s="89"/>
    </row>
    <row r="115" spans="1:26">
      <c r="A115" s="70"/>
      <c r="B115" s="142" t="s">
        <v>147</v>
      </c>
      <c r="C115" s="72"/>
      <c r="D115" s="72"/>
      <c r="E115" s="72"/>
      <c r="F115" s="154"/>
      <c r="G115" s="155"/>
      <c r="H115" s="154"/>
      <c r="I115" s="155"/>
      <c r="J115" s="154"/>
      <c r="K115" s="151">
        <f t="shared" si="1"/>
        <v>0</v>
      </c>
      <c r="L115" s="89"/>
      <c r="M115" s="89"/>
      <c r="N115" s="135"/>
      <c r="O115" s="134"/>
      <c r="P115" s="134"/>
      <c r="Q115" s="134"/>
      <c r="R115" s="23"/>
      <c r="S115" s="89"/>
      <c r="T115" s="89"/>
      <c r="U115" s="89"/>
      <c r="V115" s="89"/>
      <c r="W115" s="89"/>
      <c r="X115" s="89"/>
      <c r="Y115" s="89"/>
      <c r="Z115" s="89"/>
    </row>
    <row r="116" spans="1:26">
      <c r="A116" s="70"/>
      <c r="B116" s="142" t="s">
        <v>105</v>
      </c>
      <c r="C116" s="153"/>
      <c r="D116" s="153"/>
      <c r="E116" s="153"/>
      <c r="F116" s="154"/>
      <c r="G116" s="154"/>
      <c r="H116" s="154"/>
      <c r="I116" s="154"/>
      <c r="J116" s="154"/>
      <c r="K116" s="151">
        <f t="shared" si="1"/>
        <v>0</v>
      </c>
      <c r="L116" s="134"/>
      <c r="M116" s="134"/>
      <c r="N116" s="135"/>
      <c r="O116" s="134"/>
      <c r="P116" s="134"/>
      <c r="Q116" s="134"/>
      <c r="R116" s="23"/>
      <c r="S116" s="89"/>
      <c r="T116" s="89"/>
      <c r="U116" s="89"/>
      <c r="V116" s="89"/>
      <c r="W116" s="89"/>
      <c r="X116" s="89"/>
      <c r="Y116" s="89"/>
      <c r="Z116" s="89"/>
    </row>
    <row r="117" spans="1:26">
      <c r="A117" s="70"/>
      <c r="B117" s="142" t="s">
        <v>112</v>
      </c>
      <c r="C117" s="153"/>
      <c r="D117" s="153"/>
      <c r="E117" s="153"/>
      <c r="F117" s="154"/>
      <c r="G117" s="154"/>
      <c r="H117" s="154"/>
      <c r="I117" s="154"/>
      <c r="J117" s="154"/>
      <c r="K117" s="151">
        <f t="shared" si="1"/>
        <v>0</v>
      </c>
      <c r="L117" s="134"/>
      <c r="M117" s="134"/>
      <c r="N117" s="135"/>
      <c r="O117" s="134"/>
      <c r="P117" s="134"/>
      <c r="Q117" s="134"/>
      <c r="R117" s="23"/>
      <c r="S117" s="89"/>
      <c r="T117" s="89"/>
      <c r="U117" s="89"/>
      <c r="V117" s="89"/>
      <c r="W117" s="89"/>
      <c r="X117" s="89"/>
      <c r="Y117" s="89"/>
      <c r="Z117" s="89"/>
    </row>
    <row r="118" spans="1:26">
      <c r="A118" s="70"/>
      <c r="B118" s="142" t="s">
        <v>125</v>
      </c>
      <c r="C118" s="153"/>
      <c r="D118" s="153"/>
      <c r="E118" s="153"/>
      <c r="F118" s="154"/>
      <c r="G118" s="154"/>
      <c r="H118" s="154"/>
      <c r="I118" s="154"/>
      <c r="J118" s="154"/>
      <c r="K118" s="151">
        <f t="shared" si="1"/>
        <v>0</v>
      </c>
      <c r="L118" s="134"/>
      <c r="M118" s="134"/>
      <c r="N118" s="135"/>
      <c r="O118" s="134"/>
      <c r="P118" s="134"/>
      <c r="Q118" s="134"/>
      <c r="R118" s="23"/>
      <c r="S118" s="89"/>
      <c r="T118" s="89"/>
      <c r="U118" s="89"/>
      <c r="V118" s="89"/>
      <c r="W118" s="89"/>
      <c r="X118" s="89"/>
      <c r="Y118" s="89"/>
      <c r="Z118" s="89"/>
    </row>
    <row r="119" spans="1:26" ht="13.5" thickBot="1">
      <c r="A119" s="70"/>
      <c r="B119" s="149" t="s">
        <v>37</v>
      </c>
      <c r="C119" s="157"/>
      <c r="D119" s="157"/>
      <c r="E119" s="158">
        <v>19</v>
      </c>
      <c r="F119" s="158"/>
      <c r="G119" s="157"/>
      <c r="H119" s="157"/>
      <c r="I119" s="157">
        <v>55</v>
      </c>
      <c r="J119" s="157"/>
      <c r="K119" s="151">
        <f t="shared" si="1"/>
        <v>74</v>
      </c>
      <c r="L119" s="137"/>
      <c r="M119" s="23"/>
      <c r="N119" s="23"/>
      <c r="O119" s="23"/>
      <c r="P119" s="23"/>
      <c r="Q119" s="134"/>
      <c r="R119" s="23"/>
      <c r="S119" s="89"/>
      <c r="T119" s="89"/>
      <c r="U119" s="89"/>
      <c r="V119" s="89"/>
      <c r="W119" s="89"/>
      <c r="X119" s="89"/>
      <c r="Y119" s="89"/>
      <c r="Z119" s="89"/>
    </row>
    <row r="120" spans="1:26">
      <c r="B120" s="87" t="s">
        <v>157</v>
      </c>
      <c r="C120" s="89"/>
      <c r="D120" s="89"/>
      <c r="E120" s="89"/>
      <c r="F120" s="135"/>
      <c r="G120" s="135">
        <v>62</v>
      </c>
      <c r="H120" s="135"/>
      <c r="I120" s="136"/>
      <c r="J120" s="135"/>
      <c r="K120" s="151">
        <f t="shared" si="1"/>
        <v>62</v>
      </c>
      <c r="L120" s="89"/>
      <c r="M120" s="89"/>
      <c r="N120" s="136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>
      <c r="B121" s="87" t="s">
        <v>158</v>
      </c>
    </row>
  </sheetData>
  <sortState ref="B5:S119">
    <sortCondition ref="B5"/>
  </sortState>
  <mergeCells count="2">
    <mergeCell ref="C2:K2"/>
    <mergeCell ref="B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25"/>
  <sheetViews>
    <sheetView workbookViewId="0">
      <selection activeCell="K5" sqref="K5"/>
    </sheetView>
  </sheetViews>
  <sheetFormatPr defaultRowHeight="15"/>
  <cols>
    <col min="2" max="18" width="15.7109375" customWidth="1"/>
  </cols>
  <sheetData>
    <row r="1" spans="2:27" ht="15.75" thickBot="1">
      <c r="B1" s="279" t="s">
        <v>154</v>
      </c>
      <c r="C1" s="279"/>
      <c r="D1" s="279"/>
      <c r="E1" s="279"/>
      <c r="F1" s="279"/>
      <c r="G1" s="279"/>
      <c r="H1" s="279"/>
      <c r="I1" s="279"/>
      <c r="J1" s="279"/>
      <c r="K1" s="279"/>
      <c r="L1" s="132"/>
      <c r="M1" s="132"/>
      <c r="N1" s="132"/>
      <c r="O1" s="132"/>
      <c r="P1" s="132"/>
      <c r="Q1" s="132"/>
      <c r="R1" s="132"/>
    </row>
    <row r="2" spans="2:27" ht="15.75" thickBot="1">
      <c r="B2" s="275" t="s">
        <v>1</v>
      </c>
      <c r="C2" s="264" t="s">
        <v>2</v>
      </c>
      <c r="D2" s="265"/>
      <c r="E2" s="265"/>
      <c r="F2" s="265"/>
      <c r="G2" s="265"/>
      <c r="H2" s="265"/>
      <c r="I2" s="265"/>
      <c r="J2" s="265"/>
      <c r="K2" s="278"/>
      <c r="L2" s="59"/>
      <c r="M2" s="59"/>
      <c r="N2" s="59"/>
      <c r="O2" s="59"/>
      <c r="P2" s="59"/>
      <c r="Q2" s="59"/>
      <c r="R2" s="59"/>
    </row>
    <row r="3" spans="2:27" ht="15.75">
      <c r="B3" s="276"/>
      <c r="C3" s="123" t="s">
        <v>149</v>
      </c>
      <c r="D3" s="124" t="s">
        <v>3</v>
      </c>
      <c r="E3" s="124" t="s">
        <v>4</v>
      </c>
      <c r="F3" s="124" t="s">
        <v>5</v>
      </c>
      <c r="G3" s="125" t="s">
        <v>150</v>
      </c>
      <c r="H3" s="125" t="s">
        <v>151</v>
      </c>
      <c r="I3" s="125" t="s">
        <v>152</v>
      </c>
      <c r="J3" s="124" t="s">
        <v>7</v>
      </c>
      <c r="K3" s="124" t="s">
        <v>153</v>
      </c>
      <c r="L3" s="60"/>
      <c r="M3" s="101"/>
      <c r="N3" s="101"/>
      <c r="O3" s="60"/>
      <c r="P3" s="100"/>
      <c r="Q3" s="100"/>
      <c r="R3" s="60"/>
      <c r="S3" s="100"/>
      <c r="T3" s="100"/>
      <c r="U3" s="60"/>
      <c r="V3" s="100"/>
      <c r="W3" s="100"/>
      <c r="X3" s="60"/>
      <c r="Y3" s="101"/>
      <c r="Z3" s="101"/>
      <c r="AA3" s="60"/>
    </row>
    <row r="4" spans="2:27" ht="15.75" thickBot="1">
      <c r="B4" s="277"/>
      <c r="C4" s="126" t="s">
        <v>86</v>
      </c>
      <c r="D4" s="126" t="s">
        <v>86</v>
      </c>
      <c r="E4" s="126" t="s">
        <v>86</v>
      </c>
      <c r="F4" s="126" t="s">
        <v>86</v>
      </c>
      <c r="G4" s="126" t="s">
        <v>86</v>
      </c>
      <c r="H4" s="126" t="s">
        <v>86</v>
      </c>
      <c r="I4" s="126" t="s">
        <v>86</v>
      </c>
      <c r="J4" s="126" t="s">
        <v>86</v>
      </c>
      <c r="K4" s="126" t="s">
        <v>86</v>
      </c>
      <c r="L4" s="63"/>
      <c r="M4" s="63"/>
      <c r="N4" s="63"/>
      <c r="O4" s="63"/>
      <c r="P4" s="63"/>
      <c r="Q4" s="119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>
      <c r="B5" s="73" t="s">
        <v>72</v>
      </c>
      <c r="C5" s="162">
        <v>136</v>
      </c>
      <c r="D5" s="162"/>
      <c r="E5" s="161">
        <v>65</v>
      </c>
      <c r="F5" s="161">
        <v>113</v>
      </c>
      <c r="G5" s="162">
        <v>231</v>
      </c>
      <c r="H5" s="162">
        <v>163</v>
      </c>
      <c r="I5" s="162">
        <v>204</v>
      </c>
      <c r="J5" s="162"/>
      <c r="K5" s="80">
        <f t="shared" ref="K5:K24" si="0">SUM(C5:J5)</f>
        <v>912</v>
      </c>
      <c r="L5" s="61"/>
      <c r="M5" s="61"/>
      <c r="N5" s="61"/>
      <c r="O5" s="61"/>
      <c r="P5" s="61"/>
      <c r="Q5" s="61"/>
      <c r="R5" s="61"/>
      <c r="S5" s="60"/>
      <c r="T5" s="60"/>
      <c r="U5" s="60"/>
      <c r="V5" s="60"/>
      <c r="W5" s="60"/>
      <c r="X5" s="60"/>
      <c r="Y5" s="60"/>
      <c r="Z5" s="60"/>
      <c r="AA5" s="60"/>
    </row>
    <row r="6" spans="2:27">
      <c r="B6" s="107" t="s">
        <v>80</v>
      </c>
      <c r="C6" s="130"/>
      <c r="D6" s="130">
        <v>235</v>
      </c>
      <c r="E6" s="130"/>
      <c r="F6" s="130"/>
      <c r="G6" s="130"/>
      <c r="H6" s="130"/>
      <c r="I6" s="130"/>
      <c r="J6" s="130"/>
      <c r="K6" s="80">
        <f t="shared" si="0"/>
        <v>235</v>
      </c>
      <c r="L6" s="61"/>
      <c r="M6" s="61"/>
      <c r="N6" s="61"/>
      <c r="O6" s="61"/>
      <c r="P6" s="61"/>
      <c r="Q6" s="61"/>
      <c r="R6" s="61"/>
      <c r="S6" s="60"/>
      <c r="T6" s="60"/>
      <c r="U6" s="60"/>
      <c r="V6" s="60"/>
      <c r="W6" s="60"/>
      <c r="X6" s="60"/>
      <c r="Y6" s="60"/>
      <c r="Z6" s="60"/>
      <c r="AA6" s="60"/>
    </row>
    <row r="7" spans="2:27">
      <c r="B7" s="108" t="s">
        <v>76</v>
      </c>
      <c r="C7" s="129"/>
      <c r="D7" s="129">
        <v>199</v>
      </c>
      <c r="E7" s="129"/>
      <c r="F7" s="129"/>
      <c r="G7" s="129"/>
      <c r="H7" s="129"/>
      <c r="I7" s="129"/>
      <c r="J7" s="129"/>
      <c r="K7" s="80">
        <f t="shared" si="0"/>
        <v>199</v>
      </c>
      <c r="L7" s="61"/>
      <c r="M7" s="61"/>
      <c r="N7" s="61"/>
      <c r="O7" s="61"/>
      <c r="P7" s="61"/>
      <c r="Q7" s="61"/>
      <c r="R7" s="61"/>
      <c r="S7" s="60"/>
      <c r="T7" s="60"/>
      <c r="U7" s="60"/>
      <c r="V7" s="60"/>
      <c r="W7" s="60"/>
      <c r="X7" s="60"/>
      <c r="Y7" s="60"/>
      <c r="Z7" s="60"/>
      <c r="AA7" s="60"/>
    </row>
    <row r="8" spans="2:27">
      <c r="B8" s="81" t="s">
        <v>79</v>
      </c>
      <c r="C8" s="128"/>
      <c r="D8" s="128">
        <v>236</v>
      </c>
      <c r="E8" s="128"/>
      <c r="F8" s="128"/>
      <c r="G8" s="129">
        <v>210</v>
      </c>
      <c r="H8" s="129"/>
      <c r="I8" s="129"/>
      <c r="J8" s="129"/>
      <c r="K8" s="80">
        <f t="shared" si="0"/>
        <v>446</v>
      </c>
      <c r="L8" s="120"/>
      <c r="M8" s="62"/>
      <c r="N8" s="62"/>
      <c r="O8" s="62"/>
      <c r="P8" s="62"/>
      <c r="Q8" s="62"/>
      <c r="R8" s="61"/>
      <c r="S8" s="60"/>
      <c r="T8" s="60"/>
      <c r="U8" s="60"/>
      <c r="V8" s="60"/>
      <c r="W8" s="60"/>
      <c r="X8" s="60"/>
      <c r="Y8" s="60"/>
      <c r="Z8" s="60"/>
      <c r="AA8" s="60"/>
    </row>
    <row r="9" spans="2:27">
      <c r="B9" s="81" t="s">
        <v>67</v>
      </c>
      <c r="C9" s="127">
        <v>134</v>
      </c>
      <c r="D9" s="127">
        <v>256</v>
      </c>
      <c r="E9" s="127">
        <v>71</v>
      </c>
      <c r="F9" s="127">
        <v>141</v>
      </c>
      <c r="G9" s="127">
        <v>236</v>
      </c>
      <c r="H9" s="127">
        <v>211</v>
      </c>
      <c r="I9" s="127">
        <v>199</v>
      </c>
      <c r="J9" s="127"/>
      <c r="K9" s="80">
        <f t="shared" si="0"/>
        <v>1248</v>
      </c>
      <c r="L9" s="62"/>
      <c r="M9" s="62"/>
      <c r="N9" s="62"/>
      <c r="O9" s="62"/>
      <c r="P9" s="62"/>
      <c r="Q9" s="62"/>
      <c r="R9" s="61"/>
      <c r="S9" s="60"/>
      <c r="T9" s="60"/>
      <c r="U9" s="60"/>
      <c r="V9" s="60"/>
      <c r="W9" s="60"/>
      <c r="X9" s="60"/>
      <c r="Y9" s="60"/>
      <c r="Z9" s="60"/>
      <c r="AA9" s="60"/>
    </row>
    <row r="10" spans="2:27">
      <c r="B10" s="107" t="s">
        <v>82</v>
      </c>
      <c r="C10" s="130"/>
      <c r="D10" s="130">
        <v>190</v>
      </c>
      <c r="E10" s="130"/>
      <c r="F10" s="130"/>
      <c r="G10" s="130"/>
      <c r="H10" s="130"/>
      <c r="I10" s="130"/>
      <c r="J10" s="130"/>
      <c r="K10" s="80">
        <f t="shared" si="0"/>
        <v>190</v>
      </c>
      <c r="L10" s="61"/>
      <c r="M10" s="61"/>
      <c r="N10" s="61"/>
      <c r="O10" s="61"/>
      <c r="P10" s="61"/>
      <c r="Q10" s="61"/>
      <c r="R10" s="61"/>
      <c r="S10" s="60"/>
      <c r="T10" s="60"/>
      <c r="U10" s="60"/>
      <c r="V10" s="60"/>
      <c r="W10" s="60"/>
      <c r="X10" s="60"/>
      <c r="Y10" s="60"/>
      <c r="Z10" s="60"/>
      <c r="AA10" s="60"/>
    </row>
    <row r="11" spans="2:27">
      <c r="B11" s="81" t="s">
        <v>6</v>
      </c>
      <c r="C11" s="127">
        <v>152</v>
      </c>
      <c r="D11" s="127">
        <v>307</v>
      </c>
      <c r="E11" s="127">
        <v>77</v>
      </c>
      <c r="F11" s="127">
        <v>141</v>
      </c>
      <c r="G11" s="127">
        <v>260</v>
      </c>
      <c r="H11" s="127">
        <v>225</v>
      </c>
      <c r="I11" s="127">
        <v>212</v>
      </c>
      <c r="J11" s="127"/>
      <c r="K11" s="80">
        <f t="shared" si="0"/>
        <v>1374</v>
      </c>
      <c r="L11" s="62"/>
      <c r="M11" s="62"/>
      <c r="N11" s="62"/>
      <c r="O11" s="62"/>
      <c r="P11" s="62"/>
      <c r="Q11" s="62"/>
      <c r="R11" s="61"/>
      <c r="S11" s="60"/>
      <c r="T11" s="60"/>
      <c r="U11" s="60"/>
      <c r="V11" s="60"/>
      <c r="W11" s="60"/>
      <c r="X11" s="60"/>
      <c r="Y11" s="60"/>
      <c r="Z11" s="60"/>
      <c r="AA11" s="60"/>
    </row>
    <row r="12" spans="2:27">
      <c r="B12" s="81" t="s">
        <v>84</v>
      </c>
      <c r="C12" s="128">
        <v>91</v>
      </c>
      <c r="D12" s="128">
        <v>131</v>
      </c>
      <c r="E12" s="128">
        <v>44</v>
      </c>
      <c r="F12" s="128">
        <v>80</v>
      </c>
      <c r="G12" s="129"/>
      <c r="H12" s="129">
        <v>156</v>
      </c>
      <c r="I12" s="129">
        <v>125</v>
      </c>
      <c r="J12" s="129"/>
      <c r="K12" s="80">
        <f t="shared" si="0"/>
        <v>627</v>
      </c>
      <c r="L12" s="61"/>
      <c r="M12" s="61"/>
      <c r="N12" s="61"/>
      <c r="O12" s="61"/>
      <c r="P12" s="61"/>
      <c r="Q12" s="61"/>
      <c r="R12" s="61"/>
      <c r="S12" s="60"/>
      <c r="T12" s="60"/>
      <c r="U12" s="60"/>
      <c r="V12" s="60"/>
      <c r="W12" s="60"/>
      <c r="X12" s="60"/>
      <c r="Y12" s="60"/>
      <c r="Z12" s="60"/>
      <c r="AA12" s="60"/>
    </row>
    <row r="13" spans="2:27">
      <c r="B13" s="81" t="s">
        <v>81</v>
      </c>
      <c r="C13" s="128">
        <v>115</v>
      </c>
      <c r="D13" s="128"/>
      <c r="E13" s="128"/>
      <c r="F13" s="128"/>
      <c r="G13" s="129"/>
      <c r="H13" s="129"/>
      <c r="I13" s="129">
        <v>167</v>
      </c>
      <c r="J13" s="129"/>
      <c r="K13" s="80">
        <f t="shared" si="0"/>
        <v>282</v>
      </c>
      <c r="L13" s="121"/>
      <c r="M13" s="121"/>
      <c r="N13" s="121"/>
      <c r="O13" s="121"/>
      <c r="P13" s="121"/>
      <c r="Q13" s="121"/>
      <c r="R13" s="61"/>
      <c r="S13" s="60"/>
      <c r="T13" s="60"/>
      <c r="U13" s="60"/>
      <c r="V13" s="60"/>
      <c r="W13" s="60"/>
      <c r="X13" s="60"/>
      <c r="Y13" s="60"/>
      <c r="Z13" s="60"/>
      <c r="AA13" s="60"/>
    </row>
    <row r="14" spans="2:27">
      <c r="B14" s="81" t="s">
        <v>83</v>
      </c>
      <c r="C14" s="129"/>
      <c r="D14" s="129"/>
      <c r="E14" s="129"/>
      <c r="F14" s="129"/>
      <c r="G14" s="129"/>
      <c r="H14" s="129"/>
      <c r="I14" s="129"/>
      <c r="J14" s="129"/>
      <c r="K14" s="80">
        <f t="shared" si="0"/>
        <v>0</v>
      </c>
      <c r="L14" s="120"/>
      <c r="M14" s="62"/>
      <c r="N14" s="62"/>
      <c r="O14" s="62"/>
      <c r="P14" s="62"/>
      <c r="Q14" s="62"/>
      <c r="R14" s="61"/>
      <c r="S14" s="60"/>
      <c r="T14" s="60"/>
      <c r="U14" s="60"/>
      <c r="V14" s="60"/>
      <c r="W14" s="60"/>
      <c r="X14" s="60"/>
      <c r="Y14" s="60"/>
      <c r="Z14" s="60"/>
      <c r="AA14" s="60"/>
    </row>
    <row r="15" spans="2:27">
      <c r="B15" s="81" t="s">
        <v>74</v>
      </c>
      <c r="C15" s="129"/>
      <c r="D15" s="129">
        <v>195</v>
      </c>
      <c r="E15" s="129">
        <v>57</v>
      </c>
      <c r="F15" s="129">
        <v>128</v>
      </c>
      <c r="G15" s="129">
        <v>202</v>
      </c>
      <c r="H15" s="129">
        <v>117</v>
      </c>
      <c r="I15" s="129">
        <v>198</v>
      </c>
      <c r="J15" s="129"/>
      <c r="K15" s="80">
        <f t="shared" si="0"/>
        <v>897</v>
      </c>
      <c r="L15" s="120"/>
      <c r="M15" s="62"/>
      <c r="N15" s="62"/>
      <c r="O15" s="62"/>
      <c r="P15" s="62"/>
      <c r="Q15" s="62"/>
      <c r="R15" s="61"/>
      <c r="S15" s="60"/>
      <c r="T15" s="60"/>
      <c r="U15" s="60"/>
      <c r="V15" s="60"/>
      <c r="W15" s="60"/>
      <c r="X15" s="60"/>
      <c r="Y15" s="60"/>
      <c r="Z15" s="60"/>
      <c r="AA15" s="60"/>
    </row>
    <row r="16" spans="2:27">
      <c r="B16" s="81" t="s">
        <v>78</v>
      </c>
      <c r="C16" s="129"/>
      <c r="D16" s="129"/>
      <c r="E16" s="129"/>
      <c r="F16" s="129">
        <v>112</v>
      </c>
      <c r="G16" s="129"/>
      <c r="H16" s="129"/>
      <c r="I16" s="129"/>
      <c r="J16" s="129"/>
      <c r="K16" s="80">
        <f t="shared" si="0"/>
        <v>112</v>
      </c>
      <c r="L16" s="62"/>
      <c r="M16" s="62"/>
      <c r="N16" s="62"/>
      <c r="O16" s="62"/>
      <c r="P16" s="62"/>
      <c r="Q16" s="62"/>
      <c r="R16" s="61"/>
      <c r="S16" s="60"/>
      <c r="T16" s="60"/>
      <c r="U16" s="60"/>
      <c r="V16" s="60"/>
      <c r="W16" s="60"/>
      <c r="X16" s="60"/>
      <c r="Y16" s="60"/>
      <c r="Z16" s="60"/>
      <c r="AA16" s="60"/>
    </row>
    <row r="17" spans="2:27">
      <c r="B17" s="81" t="s">
        <v>73</v>
      </c>
      <c r="C17" s="128">
        <v>152</v>
      </c>
      <c r="D17" s="128">
        <v>233</v>
      </c>
      <c r="E17" s="128">
        <v>78</v>
      </c>
      <c r="F17" s="128">
        <v>143</v>
      </c>
      <c r="G17" s="129">
        <v>213</v>
      </c>
      <c r="H17" s="129">
        <v>211</v>
      </c>
      <c r="I17" s="129">
        <v>191</v>
      </c>
      <c r="J17" s="129"/>
      <c r="K17" s="80">
        <f t="shared" si="0"/>
        <v>1221</v>
      </c>
      <c r="L17" s="62"/>
      <c r="M17" s="62"/>
      <c r="N17" s="62"/>
      <c r="O17" s="62"/>
      <c r="P17" s="62"/>
      <c r="Q17" s="62"/>
      <c r="R17" s="61"/>
      <c r="S17" s="60"/>
      <c r="T17" s="60"/>
      <c r="U17" s="60"/>
      <c r="V17" s="60"/>
      <c r="W17" s="60"/>
      <c r="X17" s="60"/>
      <c r="Y17" s="60"/>
      <c r="Z17" s="60"/>
      <c r="AA17" s="60"/>
    </row>
    <row r="18" spans="2:27">
      <c r="B18" s="81" t="s">
        <v>75</v>
      </c>
      <c r="C18" s="128">
        <v>151</v>
      </c>
      <c r="D18" s="128">
        <v>263</v>
      </c>
      <c r="E18" s="128">
        <v>73</v>
      </c>
      <c r="F18" s="128">
        <v>147</v>
      </c>
      <c r="G18" s="129">
        <v>254</v>
      </c>
      <c r="H18" s="129">
        <v>210</v>
      </c>
      <c r="I18" s="129">
        <v>179</v>
      </c>
      <c r="J18" s="129"/>
      <c r="K18" s="80">
        <f t="shared" si="0"/>
        <v>1277</v>
      </c>
      <c r="L18" s="121"/>
      <c r="M18" s="121"/>
      <c r="N18" s="121"/>
      <c r="O18" s="121"/>
      <c r="P18" s="121"/>
      <c r="Q18" s="121"/>
      <c r="R18" s="61"/>
      <c r="S18" s="60"/>
      <c r="T18" s="60"/>
      <c r="U18" s="60"/>
      <c r="V18" s="60"/>
      <c r="W18" s="60"/>
      <c r="X18" s="60"/>
      <c r="Y18" s="60"/>
      <c r="Z18" s="60"/>
      <c r="AA18" s="60"/>
    </row>
    <row r="19" spans="2:27">
      <c r="B19" s="81" t="s">
        <v>69</v>
      </c>
      <c r="C19" s="127">
        <v>144</v>
      </c>
      <c r="D19" s="127">
        <v>254</v>
      </c>
      <c r="E19" s="127">
        <v>72</v>
      </c>
      <c r="F19" s="127"/>
      <c r="G19" s="127">
        <v>204</v>
      </c>
      <c r="H19" s="127">
        <v>178</v>
      </c>
      <c r="I19" s="127">
        <v>198</v>
      </c>
      <c r="J19" s="127"/>
      <c r="K19" s="80">
        <f t="shared" si="0"/>
        <v>1050</v>
      </c>
      <c r="L19" s="120"/>
      <c r="M19" s="62"/>
      <c r="N19" s="62"/>
      <c r="O19" s="62"/>
      <c r="P19" s="62"/>
      <c r="Q19" s="62"/>
      <c r="R19" s="61"/>
      <c r="S19" s="60"/>
      <c r="T19" s="60"/>
      <c r="U19" s="60"/>
      <c r="V19" s="60"/>
      <c r="W19" s="60"/>
      <c r="X19" s="60"/>
      <c r="Y19" s="60"/>
      <c r="Z19" s="60"/>
      <c r="AA19" s="60"/>
    </row>
    <row r="20" spans="2:27">
      <c r="B20" s="81" t="s">
        <v>70</v>
      </c>
      <c r="C20" s="127">
        <v>136</v>
      </c>
      <c r="D20" s="127">
        <v>242</v>
      </c>
      <c r="E20" s="127">
        <v>72</v>
      </c>
      <c r="F20" s="127">
        <v>143</v>
      </c>
      <c r="G20" s="127">
        <v>244</v>
      </c>
      <c r="H20" s="127"/>
      <c r="I20" s="127">
        <v>189</v>
      </c>
      <c r="J20" s="127"/>
      <c r="K20" s="80">
        <f t="shared" si="0"/>
        <v>1026</v>
      </c>
      <c r="L20" s="62"/>
      <c r="M20" s="62"/>
      <c r="N20" s="62"/>
      <c r="O20" s="62"/>
      <c r="P20" s="62"/>
      <c r="Q20" s="62"/>
      <c r="R20" s="61"/>
      <c r="S20" s="60"/>
      <c r="T20" s="60"/>
      <c r="U20" s="60"/>
      <c r="V20" s="60"/>
      <c r="W20" s="60"/>
      <c r="X20" s="60"/>
      <c r="Y20" s="60"/>
      <c r="Z20" s="60"/>
      <c r="AA20" s="60"/>
    </row>
    <row r="21" spans="2:27">
      <c r="B21" s="107" t="s">
        <v>88</v>
      </c>
      <c r="C21" s="164"/>
      <c r="D21" s="164"/>
      <c r="E21" s="164"/>
      <c r="F21" s="164"/>
      <c r="G21" s="164"/>
      <c r="H21" s="164"/>
      <c r="I21" s="164"/>
      <c r="J21" s="164"/>
      <c r="K21" s="80">
        <f t="shared" si="0"/>
        <v>0</v>
      </c>
      <c r="L21" s="63"/>
      <c r="M21" s="64"/>
      <c r="N21" s="64"/>
      <c r="O21" s="64"/>
      <c r="P21" s="64"/>
      <c r="Q21" s="64"/>
      <c r="R21" s="61"/>
      <c r="S21" s="60"/>
      <c r="T21" s="60"/>
      <c r="U21" s="60"/>
      <c r="V21" s="60"/>
      <c r="W21" s="60"/>
      <c r="X21" s="60"/>
      <c r="Y21" s="60"/>
      <c r="Z21" s="60"/>
      <c r="AA21" s="60"/>
    </row>
    <row r="22" spans="2:27">
      <c r="B22" s="81" t="s">
        <v>71</v>
      </c>
      <c r="C22" s="129">
        <v>126</v>
      </c>
      <c r="D22" s="129"/>
      <c r="E22" s="128"/>
      <c r="F22" s="128">
        <v>122</v>
      </c>
      <c r="G22" s="129"/>
      <c r="H22" s="129">
        <v>195</v>
      </c>
      <c r="I22" s="129"/>
      <c r="J22" s="129"/>
      <c r="K22" s="80">
        <f t="shared" si="0"/>
        <v>443</v>
      </c>
      <c r="L22" s="62"/>
      <c r="M22" s="62"/>
      <c r="N22" s="62"/>
      <c r="O22" s="62"/>
      <c r="P22" s="62"/>
      <c r="Q22" s="62"/>
      <c r="R22" s="61"/>
      <c r="S22" s="60"/>
      <c r="T22" s="60"/>
      <c r="U22" s="60"/>
      <c r="V22" s="60"/>
      <c r="W22" s="60"/>
      <c r="X22" s="60"/>
      <c r="Y22" s="60"/>
      <c r="Z22" s="60"/>
      <c r="AA22" s="60"/>
    </row>
    <row r="23" spans="2:27">
      <c r="B23" s="109" t="s">
        <v>77</v>
      </c>
      <c r="C23" s="131"/>
      <c r="D23" s="131"/>
      <c r="E23" s="131"/>
      <c r="F23" s="131"/>
      <c r="G23" s="131">
        <v>192</v>
      </c>
      <c r="H23" s="131"/>
      <c r="I23" s="131"/>
      <c r="J23" s="131"/>
      <c r="K23" s="80">
        <f t="shared" si="0"/>
        <v>192</v>
      </c>
      <c r="L23" s="120"/>
      <c r="M23" s="62"/>
      <c r="N23" s="62"/>
      <c r="O23" s="62"/>
      <c r="P23" s="62"/>
      <c r="Q23" s="62"/>
      <c r="R23" s="61"/>
      <c r="S23" s="60"/>
      <c r="T23" s="60"/>
      <c r="U23" s="60"/>
      <c r="V23" s="60"/>
      <c r="W23" s="60"/>
      <c r="X23" s="60"/>
      <c r="Y23" s="60"/>
      <c r="Z23" s="60"/>
      <c r="AA23" s="60"/>
    </row>
    <row r="24" spans="2:27" ht="15.75" thickBot="1">
      <c r="B24" s="85" t="s">
        <v>68</v>
      </c>
      <c r="C24" s="163">
        <v>142</v>
      </c>
      <c r="D24" s="163">
        <v>226</v>
      </c>
      <c r="E24" s="163">
        <v>61</v>
      </c>
      <c r="F24" s="163">
        <v>146</v>
      </c>
      <c r="G24" s="163">
        <v>217</v>
      </c>
      <c r="H24" s="163">
        <v>204</v>
      </c>
      <c r="I24" s="163"/>
      <c r="J24" s="163"/>
      <c r="K24" s="118">
        <f t="shared" si="0"/>
        <v>996</v>
      </c>
      <c r="L24" s="122"/>
      <c r="M24" s="122"/>
      <c r="N24" s="122"/>
      <c r="O24" s="122"/>
      <c r="P24" s="122"/>
      <c r="Q24" s="122"/>
      <c r="R24" s="61"/>
      <c r="S24" s="60"/>
      <c r="T24" s="60"/>
      <c r="U24" s="60"/>
      <c r="V24" s="60"/>
      <c r="W24" s="60"/>
      <c r="X24" s="60"/>
      <c r="Y24" s="60"/>
      <c r="Z24" s="60"/>
      <c r="AA24" s="60"/>
    </row>
    <row r="25" spans="2:27"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</sheetData>
  <sortState ref="B5:K24">
    <sortCondition ref="B5"/>
  </sortState>
  <mergeCells count="3">
    <mergeCell ref="B2:B4"/>
    <mergeCell ref="C2:K2"/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0"/>
  <sheetViews>
    <sheetView tabSelected="1" workbookViewId="0">
      <pane xSplit="1" topLeftCell="B1" activePane="topRight" state="frozen"/>
      <selection pane="topRight" activeCell="R3" sqref="R3"/>
    </sheetView>
  </sheetViews>
  <sheetFormatPr defaultRowHeight="15"/>
  <cols>
    <col min="1" max="1" width="17.7109375" style="1" customWidth="1"/>
    <col min="2" max="2" width="8" style="22" customWidth="1"/>
    <col min="3" max="3" width="11.42578125" style="1" customWidth="1"/>
    <col min="4" max="4" width="17.7109375" style="1" hidden="1" customWidth="1"/>
    <col min="5" max="5" width="8.85546875" style="22" customWidth="1"/>
    <col min="6" max="6" width="12.42578125" style="1" customWidth="1"/>
    <col min="7" max="7" width="0.140625" style="1" customWidth="1"/>
    <col min="8" max="8" width="7.5703125" style="24" customWidth="1"/>
    <col min="9" max="9" width="12.28515625" style="24" customWidth="1"/>
    <col min="10" max="10" width="17.7109375" style="1" hidden="1" customWidth="1"/>
    <col min="11" max="11" width="7.85546875" style="24" customWidth="1"/>
    <col min="12" max="12" width="12.28515625" style="24" customWidth="1"/>
    <col min="13" max="13" width="0.140625" style="1" hidden="1" customWidth="1"/>
    <col min="14" max="14" width="8.140625" style="1" customWidth="1"/>
    <col min="15" max="15" width="11.28515625" style="1" customWidth="1"/>
    <col min="16" max="16" width="17.7109375" style="1" hidden="1" customWidth="1"/>
    <col min="17" max="17" width="9" style="1" customWidth="1"/>
    <col min="18" max="18" width="10.85546875" style="1" customWidth="1"/>
    <col min="19" max="19" width="0.140625" style="1" hidden="1" customWidth="1"/>
    <col min="20" max="20" width="7.42578125" style="1" customWidth="1"/>
    <col min="21" max="21" width="11.140625" style="1" customWidth="1"/>
    <col min="22" max="22" width="7.140625" style="1" customWidth="1"/>
    <col min="23" max="23" width="11.28515625" style="1" customWidth="1"/>
    <col min="24" max="24" width="3" style="1" customWidth="1"/>
    <col min="25" max="25" width="12.85546875" style="1" customWidth="1"/>
    <col min="26" max="16384" width="9.140625" style="1"/>
  </cols>
  <sheetData>
    <row r="1" spans="1:31" ht="16.5" thickTop="1" thickBot="1">
      <c r="A1" s="288" t="s">
        <v>0</v>
      </c>
      <c r="B1" s="335" t="s">
        <v>2</v>
      </c>
      <c r="C1" s="336"/>
      <c r="D1" s="336"/>
      <c r="E1" s="336"/>
      <c r="F1" s="336"/>
      <c r="G1" s="336"/>
      <c r="H1" s="336"/>
      <c r="I1" s="336"/>
      <c r="J1" s="336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6"/>
      <c r="W1" s="336"/>
      <c r="X1" s="337"/>
      <c r="Y1" s="337"/>
      <c r="Z1" s="337"/>
      <c r="AA1" s="337"/>
      <c r="AB1" s="337"/>
      <c r="AC1" s="337"/>
      <c r="AD1" s="337"/>
      <c r="AE1" s="338"/>
    </row>
    <row r="2" spans="1:31" ht="15.75">
      <c r="A2" s="289"/>
      <c r="B2" s="280" t="s">
        <v>149</v>
      </c>
      <c r="C2" s="281"/>
      <c r="D2" s="282"/>
      <c r="E2" s="283" t="s">
        <v>3</v>
      </c>
      <c r="F2" s="284"/>
      <c r="G2" s="284"/>
      <c r="H2" s="283" t="s">
        <v>4</v>
      </c>
      <c r="I2" s="284"/>
      <c r="J2" s="285"/>
      <c r="K2" s="283" t="s">
        <v>5</v>
      </c>
      <c r="L2" s="284"/>
      <c r="M2" s="284"/>
      <c r="N2" s="339" t="s">
        <v>150</v>
      </c>
      <c r="O2" s="339"/>
      <c r="P2" s="339"/>
      <c r="Q2" s="339" t="s">
        <v>151</v>
      </c>
      <c r="R2" s="339"/>
      <c r="S2" s="339"/>
      <c r="T2" s="339" t="s">
        <v>152</v>
      </c>
      <c r="U2" s="339"/>
      <c r="V2" s="284" t="s">
        <v>7</v>
      </c>
      <c r="W2" s="284"/>
      <c r="X2" s="286" t="s">
        <v>66</v>
      </c>
      <c r="Y2" s="287"/>
      <c r="Z2" s="30"/>
      <c r="AA2" s="30"/>
      <c r="AB2" s="30"/>
      <c r="AC2" s="30"/>
      <c r="AD2" s="30"/>
      <c r="AE2" s="74"/>
    </row>
    <row r="3" spans="1:31" ht="15.75" thickBot="1">
      <c r="A3" s="289"/>
      <c r="B3" s="290" t="s">
        <v>8</v>
      </c>
      <c r="C3" s="291" t="s">
        <v>9</v>
      </c>
      <c r="D3" s="292"/>
      <c r="E3" s="290" t="s">
        <v>8</v>
      </c>
      <c r="F3" s="293" t="s">
        <v>9</v>
      </c>
      <c r="G3" s="293"/>
      <c r="H3" s="290" t="s">
        <v>8</v>
      </c>
      <c r="I3" s="291" t="s">
        <v>9</v>
      </c>
      <c r="J3" s="291"/>
      <c r="K3" s="290" t="s">
        <v>8</v>
      </c>
      <c r="L3" s="291" t="s">
        <v>9</v>
      </c>
      <c r="M3" s="291"/>
      <c r="N3" s="290" t="s">
        <v>8</v>
      </c>
      <c r="O3" s="294" t="s">
        <v>9</v>
      </c>
      <c r="P3" s="294"/>
      <c r="Q3" s="292" t="s">
        <v>8</v>
      </c>
      <c r="R3" s="341" t="s">
        <v>9</v>
      </c>
      <c r="S3" s="292"/>
      <c r="T3" s="290" t="s">
        <v>8</v>
      </c>
      <c r="U3" s="294" t="s">
        <v>9</v>
      </c>
      <c r="V3" s="295" t="s">
        <v>8</v>
      </c>
      <c r="W3" s="294" t="s">
        <v>9</v>
      </c>
      <c r="X3" s="296"/>
      <c r="Y3" s="297" t="s">
        <v>9</v>
      </c>
      <c r="Z3" s="30"/>
      <c r="AA3" s="30"/>
      <c r="AB3" s="30"/>
      <c r="AC3" s="30"/>
      <c r="AD3" s="30"/>
      <c r="AE3" s="74"/>
    </row>
    <row r="4" spans="1:31" ht="17.100000000000001" customHeight="1" thickBot="1">
      <c r="A4" s="298" t="s">
        <v>62</v>
      </c>
      <c r="B4" s="299">
        <v>7</v>
      </c>
      <c r="C4" s="300" t="str">
        <f>IF(B4=1,"17",IF(B4=2,"15",IF(B4=3,"13",IF(B4=4,"12",IF(B4=5,"11",IF(B4=6,"10",IF(B4=7,"9",IF(B4=8,"8",D4))))))))</f>
        <v>9</v>
      </c>
      <c r="D4" s="301" t="b">
        <f t="shared" ref="D4:D24" si="0">IF(B4=9,"7",IF(B4=10,"6",IF(B4=11,"5",IF(B4=12,"4",IF(B4=13,"3",IF(B4=14,"2",IF(B4=15,"1",IF(B4=16,"0",IF(B4=17,"0",IF(B4=18,"0",IF(B4=19,"0",IF(B4=20,"0"))))))))))))</f>
        <v>0</v>
      </c>
      <c r="E4" s="302">
        <v>1</v>
      </c>
      <c r="F4" s="302" t="str">
        <f t="shared" ref="F4:F9" si="1">IF(E4=1,"17",IF(E4=2,"15",IF(E4=3,"13",IF(E4=4,"12",IF(E4=5,"11",IF(E4=6,"10",IF(E4=7,"9",IF(E4=8,"8",G4))))))))</f>
        <v>17</v>
      </c>
      <c r="G4" s="303" t="b">
        <f t="shared" ref="G4:G24" si="2">IF(E4=9,"7",IF(E4=10,"6",IF(E4=11,"5",IF(E4=12,"4",IF(E4=13,"3",IF(E4=14,"2",IF(E4=15,"1",IF(E4=16,"0",IF(E4=17,"0",IF(E4=18,"0",IF(E4=19,"0",IF(E4=20,"0"))))))))))))</f>
        <v>0</v>
      </c>
      <c r="H4" s="299">
        <v>2</v>
      </c>
      <c r="I4" s="302" t="str">
        <f>IF(H4=1,"17",IF(H4=2,"15",IF(H4=3,"13",IF(H4=4,"12",IF(H4=5,"11",IF(H4=6,"10",IF(H4=7,"9",IF(H4=8,"8",J4))))))))</f>
        <v>15</v>
      </c>
      <c r="J4" s="300" t="b">
        <f t="shared" ref="J4:J24" si="3">IF(H4=9,"7",IF(H4=10,"6",IF(H4=11,"5",IF(H4=12,"4",IF(H4=13,"3",IF(H4=14,"2",IF(H4=15,"1",IF(H4=16,"0",IF(H4=17,"0",IF(H4=18,"0",IF(H4=19,"0",IF(H4=20,"0"))))))))))))</f>
        <v>0</v>
      </c>
      <c r="K4" s="304"/>
      <c r="L4" s="302"/>
      <c r="M4" s="300" t="b">
        <f t="shared" ref="M4:M24" si="4">IF(K4=9,"7",IF(K4=10,"6",IF(K4=11,"5",IF(K4=12,"4",IF(K4=13,"3",IF(K4=14,"2",IF(K4=15,"1",IF(K4=16,"0",IF(K4=17,"0",IF(K4=18,"0",IF(K4=19,"0",IF(K4=20,"0"))))))))))))</f>
        <v>0</v>
      </c>
      <c r="N4" s="299">
        <v>1</v>
      </c>
      <c r="O4" s="302" t="str">
        <f>IF(N4=1,"17",IF(N4=2,"15",IF(N4=3,"13",IF(N4=4,"12",IF(N4=5,"11",IF(N4=6,"10",IF(N4=7,"9",IF(N4=8,"8",P4))))))))</f>
        <v>17</v>
      </c>
      <c r="P4" s="300" t="b">
        <f t="shared" ref="P4:P24" si="5">IF(N4=9,"7",IF(N4=10,"6",IF(N4=11,"5",IF(N4=12,"4",IF(N4=13,"3",IF(N4=14,"2",IF(N4=15,"1",IF(N4=16,"0",IF(N4=17,"0",IF(N4=18,"0",IF(N4=19,"0",IF(N4=20,"0"))))))))))))</f>
        <v>0</v>
      </c>
      <c r="Q4" s="301">
        <v>1</v>
      </c>
      <c r="R4" s="340" t="str">
        <f>IF(Q4=1,"17",IF(Q4=2,"15",IF(Q4=3,"13",IF(Q4=4,"12",IF(Q4=5,"11",IF(Q4=6,"10",IF(Q4=7,"9",IF(Q4=8,"8",S4))))))))</f>
        <v>17</v>
      </c>
      <c r="S4" s="303" t="b">
        <f t="shared" ref="S4:S24" si="6">IF(Q4=9,"7",IF(Q4=10,"6",IF(Q4=11,"5",IF(Q4=12,"4",IF(Q4=13,"3",IF(Q4=14,"2",IF(Q4=15,"1",IF(Q4=16,"0",IF(Q4=17,"0",IF(Q4=18,"0",IF(Q4=19,"0",IF(Q4=20,"0"))))))))))))</f>
        <v>0</v>
      </c>
      <c r="T4" s="305">
        <v>1</v>
      </c>
      <c r="U4" s="306" t="s">
        <v>172</v>
      </c>
      <c r="V4" s="307"/>
      <c r="W4" s="302"/>
      <c r="X4" s="304"/>
      <c r="Y4" s="300">
        <f>W4+U4+R4+O4+L4+I4+F4+C4</f>
        <v>92</v>
      </c>
      <c r="Z4" s="23"/>
      <c r="AA4" s="23"/>
      <c r="AB4" s="23"/>
      <c r="AC4" s="23"/>
      <c r="AD4" s="23"/>
      <c r="AE4" s="75"/>
    </row>
    <row r="5" spans="1:31" ht="17.100000000000001" customHeight="1" thickBot="1">
      <c r="A5" s="18" t="s">
        <v>148</v>
      </c>
      <c r="B5" s="11">
        <v>1</v>
      </c>
      <c r="C5" s="12" t="str">
        <f>IF(B5=1,"17",IF(B5=2,"15",IF(B5=3,"13",IF(B5=4,"12",IF(B5=5,"11",IF(B5=6,"10",IF(B5=7,"9",IF(B5=8,"8",D5))))))))</f>
        <v>17</v>
      </c>
      <c r="D5" s="13" t="b">
        <f t="shared" si="0"/>
        <v>0</v>
      </c>
      <c r="E5" s="90">
        <v>10</v>
      </c>
      <c r="F5" s="90" t="str">
        <f t="shared" si="1"/>
        <v>6</v>
      </c>
      <c r="G5" s="209" t="str">
        <f t="shared" si="2"/>
        <v>6</v>
      </c>
      <c r="H5" s="11">
        <v>1</v>
      </c>
      <c r="I5" s="90" t="str">
        <f>IF(H5=1,"17",IF(H5=2,"15",IF(H5=3,"13",IF(H5=4,"12",IF(H5=5,"11",IF(H5=6,"10",IF(H5=7,"9",IF(H5=8,"8",J5))))))))</f>
        <v>17</v>
      </c>
      <c r="J5" s="12" t="b">
        <f t="shared" si="3"/>
        <v>0</v>
      </c>
      <c r="K5" s="11">
        <v>6</v>
      </c>
      <c r="L5" s="90" t="str">
        <f>IF(K5=1,"17",IF(K5=2,"15",IF(K5=3,"13",IF(K5=4,"12",IF(K5=5,"11",IF(K5=6,"10",IF(K5=7,"9",IF(K5=8,"8",M5))))))))</f>
        <v>10</v>
      </c>
      <c r="M5" s="12" t="b">
        <f t="shared" si="4"/>
        <v>0</v>
      </c>
      <c r="N5" s="11">
        <v>9</v>
      </c>
      <c r="O5" s="90" t="str">
        <f>IF(N5=1,"17",IF(N5=2,"15",IF(N5=3,"13",IF(N5=4,"12",IF(N5=5,"11",IF(N5=6,"10",IF(N5=7,"9",IF(N5=8,"8",P5))))))))</f>
        <v>7</v>
      </c>
      <c r="P5" s="12" t="str">
        <f t="shared" si="5"/>
        <v>7</v>
      </c>
      <c r="Q5" s="13">
        <v>6</v>
      </c>
      <c r="R5" s="90" t="str">
        <f>IF(Q5=1,"17",IF(Q5=2,"15",IF(Q5=3,"13",IF(Q5=4,"12",IF(Q5=5,"11",IF(Q5=6,"10",IF(Q5=7,"9",IF(Q5=8,"8",S5))))))))</f>
        <v>10</v>
      </c>
      <c r="S5" s="209" t="b">
        <f t="shared" si="6"/>
        <v>0</v>
      </c>
      <c r="T5" s="216"/>
      <c r="U5" s="235"/>
      <c r="V5" s="13"/>
      <c r="W5" s="90"/>
      <c r="X5" s="11"/>
      <c r="Y5" s="7">
        <f t="shared" ref="Y5:Y6" si="7">W5+U5+R5+O5+L5+I5+F5+C5</f>
        <v>67</v>
      </c>
      <c r="Z5" s="23"/>
      <c r="AA5" s="23"/>
      <c r="AB5" s="23"/>
      <c r="AC5" s="23"/>
      <c r="AD5" s="23"/>
      <c r="AE5" s="75"/>
    </row>
    <row r="6" spans="1:31" ht="17.100000000000001" customHeight="1" thickBot="1">
      <c r="A6" s="308" t="s">
        <v>10</v>
      </c>
      <c r="B6" s="305"/>
      <c r="C6" s="306"/>
      <c r="D6" s="309" t="b">
        <f t="shared" si="0"/>
        <v>0</v>
      </c>
      <c r="E6" s="310">
        <v>3</v>
      </c>
      <c r="F6" s="310" t="str">
        <f t="shared" si="1"/>
        <v>13</v>
      </c>
      <c r="G6" s="311" t="b">
        <f t="shared" si="2"/>
        <v>0</v>
      </c>
      <c r="H6" s="305">
        <v>11</v>
      </c>
      <c r="I6" s="310" t="str">
        <f>IF(H6=1,"17",IF(H6=2,"15",IF(H6=3,"13",IF(H6=4,"12",IF(H6=5,"11",IF(H6=6,"10",IF(H6=7,"9",IF(H6=8,"8",J6))))))))</f>
        <v>5</v>
      </c>
      <c r="J6" s="306" t="str">
        <f t="shared" si="3"/>
        <v>5</v>
      </c>
      <c r="K6" s="305">
        <v>4</v>
      </c>
      <c r="L6" s="310" t="str">
        <f>IF(K6=1,"17",IF(K6=2,"15",IF(K6=3,"13",IF(K6=4,"12",IF(K6=5,"11",IF(K6=6,"10",IF(K6=7,"9",IF(K6=8,"8",M6))))))))</f>
        <v>12</v>
      </c>
      <c r="M6" s="306" t="b">
        <f t="shared" si="4"/>
        <v>0</v>
      </c>
      <c r="N6" s="305">
        <v>2</v>
      </c>
      <c r="O6" s="310" t="str">
        <f>IF(N6=1,"17",IF(N6=2,"15",IF(N6=3,"13",IF(N6=4,"12",IF(N6=5,"11",IF(N6=6,"10",IF(N6=7,"9",IF(N6=8,"8",P6))))))))</f>
        <v>15</v>
      </c>
      <c r="P6" s="306" t="b">
        <f t="shared" si="5"/>
        <v>0</v>
      </c>
      <c r="Q6" s="309">
        <v>2</v>
      </c>
      <c r="R6" s="310" t="str">
        <f>IF(Q6=1,"17",IF(Q6=2,"15",IF(Q6=3,"13",IF(Q6=4,"12",IF(Q6=5,"11",IF(Q6=6,"10",IF(Q6=7,"9",IF(Q6=8,"8",S6))))))))</f>
        <v>15</v>
      </c>
      <c r="S6" s="311" t="b">
        <f t="shared" si="6"/>
        <v>0</v>
      </c>
      <c r="T6" s="305"/>
      <c r="U6" s="306"/>
      <c r="V6" s="309"/>
      <c r="W6" s="310"/>
      <c r="X6" s="305"/>
      <c r="Y6" s="300">
        <f t="shared" si="7"/>
        <v>60</v>
      </c>
      <c r="Z6" s="23"/>
      <c r="AA6" s="23"/>
      <c r="AB6" s="23"/>
      <c r="AC6" s="23"/>
      <c r="AD6" s="23"/>
      <c r="AE6" s="75"/>
    </row>
    <row r="7" spans="1:31" ht="17.100000000000001" customHeight="1" thickBot="1">
      <c r="A7" s="195" t="s">
        <v>16</v>
      </c>
      <c r="B7" s="19">
        <v>3</v>
      </c>
      <c r="C7" s="12" t="str">
        <f>IF(B7=1,"17",IF(B7=2,"15",IF(B7=3,"13",IF(B7=4,"12",IF(B7=5,"11",IF(B7=6,"10",IF(B7=7,"9",IF(B7=8,"8",D7))))))))</f>
        <v>13</v>
      </c>
      <c r="D7" s="13" t="b">
        <f t="shared" si="0"/>
        <v>0</v>
      </c>
      <c r="E7" s="188">
        <v>2</v>
      </c>
      <c r="F7" s="90" t="str">
        <f t="shared" si="1"/>
        <v>15</v>
      </c>
      <c r="G7" s="209" t="b">
        <f t="shared" si="2"/>
        <v>0</v>
      </c>
      <c r="H7" s="11">
        <v>15</v>
      </c>
      <c r="I7" s="90" t="str">
        <f>IF(H7=1,"17",IF(H7=2,"15",IF(H7=3,"13",IF(H7=4,"12",IF(H7=5,"11",IF(H7=6,"10",IF(H7=7,"9",IF(H7=8,"8",J7))))))))</f>
        <v>1</v>
      </c>
      <c r="J7" s="12" t="str">
        <f t="shared" si="3"/>
        <v>1</v>
      </c>
      <c r="K7" s="11">
        <v>13</v>
      </c>
      <c r="L7" s="90" t="str">
        <f>IF(K7=1,"17",IF(K7=2,"15",IF(K7=3,"13",IF(K7=4,"12",IF(K7=5,"11",IF(K7=6,"10",IF(K7=7,"9",IF(K7=8,"8",M7))))))))</f>
        <v>3</v>
      </c>
      <c r="M7" s="12" t="str">
        <f t="shared" si="4"/>
        <v>3</v>
      </c>
      <c r="N7" s="19">
        <v>3</v>
      </c>
      <c r="O7" s="90" t="str">
        <f>IF(N7=1,"17",IF(N7=2,"15",IF(N7=3,"13",IF(N7=4,"12",IF(N7=5,"11",IF(N7=6,"10",IF(N7=7,"9",IF(N7=8,"8",P7))))))))</f>
        <v>13</v>
      </c>
      <c r="P7" s="12" t="b">
        <f t="shared" si="5"/>
        <v>0</v>
      </c>
      <c r="Q7" s="20">
        <v>4</v>
      </c>
      <c r="R7" s="90" t="str">
        <f>IF(Q7=1,"17",IF(Q7=2,"15",IF(Q7=3,"13",IF(Q7=4,"12",IF(Q7=5,"11",IF(Q7=6,"10",IF(Q7=7,"9",IF(Q7=8,"8",S7))))))))</f>
        <v>12</v>
      </c>
      <c r="S7" s="209" t="b">
        <f t="shared" si="6"/>
        <v>0</v>
      </c>
      <c r="T7" s="19"/>
      <c r="U7" s="12"/>
      <c r="V7" s="20"/>
      <c r="W7" s="90"/>
      <c r="X7" s="18"/>
      <c r="Y7" s="7">
        <f t="shared" ref="Y7:Y60" si="8">W7+U7+R7+O7+L7+I7+F7+C7</f>
        <v>57</v>
      </c>
      <c r="Z7" s="23"/>
      <c r="AA7" s="23"/>
      <c r="AB7" s="23"/>
      <c r="AC7" s="23"/>
      <c r="AD7" s="23"/>
      <c r="AE7" s="75"/>
    </row>
    <row r="8" spans="1:31" ht="17.100000000000001" customHeight="1" thickBot="1">
      <c r="A8" s="308" t="s">
        <v>27</v>
      </c>
      <c r="B8" s="312">
        <v>6</v>
      </c>
      <c r="C8" s="306" t="str">
        <f>IF(B8=1,"17",IF(B8=2,"15",IF(B8=3,"13",IF(B8=4,"12",IF(B8=5,"11",IF(B8=6,"10",IF(B8=7,"9",IF(B8=8,"8",D8))))))))</f>
        <v>10</v>
      </c>
      <c r="D8" s="309" t="b">
        <f t="shared" si="0"/>
        <v>0</v>
      </c>
      <c r="E8" s="313">
        <v>9</v>
      </c>
      <c r="F8" s="310" t="str">
        <f t="shared" si="1"/>
        <v>7</v>
      </c>
      <c r="G8" s="311" t="str">
        <f t="shared" si="2"/>
        <v>7</v>
      </c>
      <c r="H8" s="312">
        <v>4</v>
      </c>
      <c r="I8" s="310" t="str">
        <f>IF(H8=1,"17",IF(H8=2,"15",IF(H8=3,"13",IF(H8=4,"12",IF(H8=5,"11",IF(H8=6,"10",IF(H8=7,"9",IF(H8=8,"8",J8))))))))</f>
        <v>12</v>
      </c>
      <c r="J8" s="306" t="b">
        <f t="shared" si="3"/>
        <v>0</v>
      </c>
      <c r="K8" s="312">
        <v>7</v>
      </c>
      <c r="L8" s="310" t="str">
        <f>IF(K8=1,"17",IF(K8=2,"15",IF(K8=3,"13",IF(K8=4,"12",IF(K8=5,"11",IF(K8=6,"10",IF(K8=7,"9",IF(K8=8,"8",M8))))))))</f>
        <v>9</v>
      </c>
      <c r="M8" s="306" t="b">
        <f t="shared" si="4"/>
        <v>0</v>
      </c>
      <c r="N8" s="312"/>
      <c r="O8" s="310"/>
      <c r="P8" s="306" t="b">
        <f t="shared" si="5"/>
        <v>0</v>
      </c>
      <c r="Q8" s="314"/>
      <c r="R8" s="310"/>
      <c r="S8" s="311" t="b">
        <f t="shared" si="6"/>
        <v>0</v>
      </c>
      <c r="T8" s="312">
        <v>5</v>
      </c>
      <c r="U8" s="306" t="s">
        <v>160</v>
      </c>
      <c r="V8" s="314"/>
      <c r="W8" s="310"/>
      <c r="X8" s="312"/>
      <c r="Y8" s="300">
        <f t="shared" si="8"/>
        <v>49</v>
      </c>
      <c r="Z8" s="23"/>
      <c r="AA8" s="23"/>
      <c r="AB8" s="23"/>
      <c r="AC8" s="23"/>
      <c r="AD8" s="23"/>
      <c r="AE8" s="75"/>
    </row>
    <row r="9" spans="1:31" ht="17.100000000000001" customHeight="1" thickBot="1">
      <c r="A9" s="195" t="s">
        <v>25</v>
      </c>
      <c r="B9" s="11"/>
      <c r="C9" s="12"/>
      <c r="D9" s="13" t="b">
        <f t="shared" si="0"/>
        <v>0</v>
      </c>
      <c r="E9" s="187">
        <v>6</v>
      </c>
      <c r="F9" s="90" t="str">
        <f t="shared" si="1"/>
        <v>10</v>
      </c>
      <c r="G9" s="209" t="b">
        <f t="shared" si="2"/>
        <v>0</v>
      </c>
      <c r="H9" s="11"/>
      <c r="I9" s="90"/>
      <c r="J9" s="12" t="b">
        <f t="shared" si="3"/>
        <v>0</v>
      </c>
      <c r="K9" s="11"/>
      <c r="L9" s="90"/>
      <c r="M9" s="12" t="b">
        <f t="shared" si="4"/>
        <v>0</v>
      </c>
      <c r="N9" s="11">
        <v>8</v>
      </c>
      <c r="O9" s="90" t="str">
        <f>IF(N9=1,"17",IF(N9=2,"15",IF(N9=3,"13",IF(N9=4,"12",IF(N9=5,"11",IF(N9=6,"10",IF(N9=7,"9",IF(N9=8,"8",P9))))))))</f>
        <v>8</v>
      </c>
      <c r="P9" s="12" t="b">
        <f t="shared" si="5"/>
        <v>0</v>
      </c>
      <c r="Q9" s="13">
        <v>5</v>
      </c>
      <c r="R9" s="90" t="str">
        <f>IF(Q9=1,"17",IF(Q9=2,"15",IF(Q9=3,"13",IF(Q9=4,"12",IF(Q9=5,"11",IF(Q9=6,"10",IF(Q9=7,"9",IF(Q9=8,"8",S9))))))))</f>
        <v>11</v>
      </c>
      <c r="S9" s="209" t="b">
        <f t="shared" si="6"/>
        <v>0</v>
      </c>
      <c r="T9" s="11">
        <v>2</v>
      </c>
      <c r="U9" s="12" t="s">
        <v>161</v>
      </c>
      <c r="V9" s="13"/>
      <c r="W9" s="90"/>
      <c r="X9" s="18"/>
      <c r="Y9" s="7">
        <f t="shared" si="8"/>
        <v>44</v>
      </c>
      <c r="Z9" s="23"/>
      <c r="AA9" s="23"/>
      <c r="AB9" s="23"/>
      <c r="AC9" s="23"/>
      <c r="AD9" s="23"/>
      <c r="AE9" s="75"/>
    </row>
    <row r="10" spans="1:31" ht="17.100000000000001" customHeight="1" thickBot="1">
      <c r="A10" s="315" t="s">
        <v>65</v>
      </c>
      <c r="B10" s="305">
        <v>4</v>
      </c>
      <c r="C10" s="306" t="str">
        <f>IF(B10=1,"17",IF(B10=2,"15",IF(B10=3,"13",IF(B10=4,"12",IF(B10=5,"11",IF(B10=6,"10",IF(B10=7,"9",IF(B10=8,"8",D10))))))))</f>
        <v>12</v>
      </c>
      <c r="D10" s="309" t="b">
        <f t="shared" si="0"/>
        <v>0</v>
      </c>
      <c r="E10" s="316"/>
      <c r="F10" s="310"/>
      <c r="G10" s="311" t="b">
        <f t="shared" si="2"/>
        <v>0</v>
      </c>
      <c r="H10" s="305"/>
      <c r="I10" s="310"/>
      <c r="J10" s="306" t="b">
        <f t="shared" si="3"/>
        <v>0</v>
      </c>
      <c r="K10" s="305"/>
      <c r="L10" s="310"/>
      <c r="M10" s="306" t="b">
        <f t="shared" si="4"/>
        <v>0</v>
      </c>
      <c r="N10" s="317"/>
      <c r="O10" s="310"/>
      <c r="P10" s="306" t="b">
        <f t="shared" si="5"/>
        <v>0</v>
      </c>
      <c r="Q10" s="309">
        <v>7</v>
      </c>
      <c r="R10" s="310" t="str">
        <f>IF(Q10=1,"17",IF(Q10=2,"15",IF(Q10=3,"13",IF(Q10=4,"12",IF(Q10=5,"11",IF(Q10=6,"10",IF(Q10=7,"9",IF(Q10=8,"8",S10))))))))</f>
        <v>9</v>
      </c>
      <c r="S10" s="311" t="b">
        <f t="shared" si="6"/>
        <v>0</v>
      </c>
      <c r="T10" s="305">
        <v>3</v>
      </c>
      <c r="U10" s="306" t="s">
        <v>164</v>
      </c>
      <c r="V10" s="309"/>
      <c r="W10" s="310"/>
      <c r="X10" s="305"/>
      <c r="Y10" s="300">
        <f t="shared" si="8"/>
        <v>34</v>
      </c>
      <c r="Z10" s="23"/>
      <c r="AA10" s="23"/>
      <c r="AB10" s="23"/>
      <c r="AC10" s="23"/>
      <c r="AD10" s="23"/>
      <c r="AE10" s="75"/>
    </row>
    <row r="11" spans="1:31" ht="17.100000000000001" customHeight="1" thickBot="1">
      <c r="A11" s="195" t="s">
        <v>14</v>
      </c>
      <c r="B11" s="11">
        <v>2</v>
      </c>
      <c r="C11" s="12" t="str">
        <f>IF(B11=1,"17",IF(B11=2,"15",IF(B11=3,"13",IF(B11=4,"12",IF(B11=5,"11",IF(B11=6,"10",IF(B11=7,"9",IF(B11=8,"8",D11))))))))</f>
        <v>15</v>
      </c>
      <c r="D11" s="13" t="b">
        <f t="shared" si="0"/>
        <v>0</v>
      </c>
      <c r="E11" s="90">
        <v>15</v>
      </c>
      <c r="F11" s="90" t="str">
        <f>IF(E11=1,"17",IF(E11=2,"15",IF(E11=3,"13",IF(E11=4,"12",IF(E11=5,"11",IF(E11=6,"10",IF(E11=7,"9",IF(E11=8,"8",G11))))))))</f>
        <v>1</v>
      </c>
      <c r="G11" s="209" t="str">
        <f t="shared" si="2"/>
        <v>1</v>
      </c>
      <c r="H11" s="11">
        <v>14</v>
      </c>
      <c r="I11" s="90" t="str">
        <f>IF(H11=1,"17",IF(H11=2,"15",IF(H11=3,"13",IF(H11=4,"12",IF(H11=5,"11",IF(H11=6,"10",IF(H11=7,"9",IF(H11=8,"8",J11))))))))</f>
        <v>2</v>
      </c>
      <c r="J11" s="12" t="str">
        <f t="shared" si="3"/>
        <v>2</v>
      </c>
      <c r="K11" s="11"/>
      <c r="L11" s="90"/>
      <c r="M11" s="12" t="b">
        <f t="shared" si="4"/>
        <v>0</v>
      </c>
      <c r="N11" s="17">
        <v>4</v>
      </c>
      <c r="O11" s="90" t="str">
        <f>IF(N11=1,"17",IF(N11=2,"15",IF(N11=3,"13",IF(N11=4,"12",IF(N11=5,"11",IF(N11=6,"10",IF(N11=7,"9",IF(N11=8,"8",P11))))))))</f>
        <v>12</v>
      </c>
      <c r="P11" s="12" t="b">
        <f t="shared" si="5"/>
        <v>0</v>
      </c>
      <c r="Q11" s="13"/>
      <c r="R11" s="90"/>
      <c r="S11" s="209" t="b">
        <f t="shared" si="6"/>
        <v>0</v>
      </c>
      <c r="T11" s="11"/>
      <c r="U11" s="12"/>
      <c r="V11" s="13"/>
      <c r="W11" s="90"/>
      <c r="X11" s="11"/>
      <c r="Y11" s="7">
        <f t="shared" si="8"/>
        <v>30</v>
      </c>
      <c r="Z11" s="23"/>
      <c r="AA11" s="23"/>
      <c r="AB11" s="23"/>
      <c r="AC11" s="23"/>
      <c r="AD11" s="23"/>
      <c r="AE11" s="75"/>
    </row>
    <row r="12" spans="1:31" ht="17.100000000000001" customHeight="1" thickBot="1">
      <c r="A12" s="318" t="s">
        <v>51</v>
      </c>
      <c r="B12" s="312"/>
      <c r="C12" s="306"/>
      <c r="D12" s="309" t="b">
        <f t="shared" si="0"/>
        <v>0</v>
      </c>
      <c r="E12" s="313"/>
      <c r="F12" s="310"/>
      <c r="G12" s="311" t="b">
        <f t="shared" si="2"/>
        <v>0</v>
      </c>
      <c r="H12" s="312">
        <v>13</v>
      </c>
      <c r="I12" s="310" t="str">
        <f>IF(H12=1,"17",IF(H12=2,"15",IF(H12=3,"13",IF(H12=4,"12",IF(H12=5,"11",IF(H12=6,"10",IF(H12=7,"9",IF(H12=8,"8",J12))))))))</f>
        <v>3</v>
      </c>
      <c r="J12" s="306" t="str">
        <f t="shared" si="3"/>
        <v>3</v>
      </c>
      <c r="K12" s="312">
        <v>3</v>
      </c>
      <c r="L12" s="310" t="str">
        <f>IF(K12=1,"17",IF(K12=2,"15",IF(K12=3,"13",IF(K12=4,"12",IF(K12=5,"11",IF(K12=6,"10",IF(K12=7,"9",IF(K12=8,"8",M12))))))))</f>
        <v>13</v>
      </c>
      <c r="M12" s="306" t="b">
        <f t="shared" si="4"/>
        <v>0</v>
      </c>
      <c r="N12" s="312"/>
      <c r="O12" s="310"/>
      <c r="P12" s="306" t="b">
        <f t="shared" si="5"/>
        <v>0</v>
      </c>
      <c r="Q12" s="314">
        <v>3</v>
      </c>
      <c r="R12" s="310" t="str">
        <f>IF(Q12=1,"17",IF(Q12=2,"15",IF(Q12=3,"13",IF(Q12=4,"12",IF(Q12=5,"11",IF(Q12=6,"10",IF(Q12=7,"9",IF(Q12=8,"8",S12))))))))</f>
        <v>13</v>
      </c>
      <c r="S12" s="311" t="b">
        <f t="shared" si="6"/>
        <v>0</v>
      </c>
      <c r="T12" s="305"/>
      <c r="U12" s="306"/>
      <c r="V12" s="314"/>
      <c r="W12" s="310"/>
      <c r="X12" s="305"/>
      <c r="Y12" s="300">
        <f t="shared" si="8"/>
        <v>29</v>
      </c>
      <c r="Z12" s="23"/>
      <c r="AA12" s="23"/>
      <c r="AB12" s="23"/>
      <c r="AC12" s="23"/>
      <c r="AD12" s="23"/>
      <c r="AE12" s="75"/>
    </row>
    <row r="13" spans="1:31" ht="17.100000000000001" customHeight="1" thickBot="1">
      <c r="A13" s="18" t="s">
        <v>29</v>
      </c>
      <c r="B13" s="19"/>
      <c r="C13" s="12"/>
      <c r="D13" s="13" t="b">
        <f t="shared" si="0"/>
        <v>0</v>
      </c>
      <c r="E13" s="188"/>
      <c r="F13" s="90"/>
      <c r="G13" s="209" t="b">
        <f t="shared" si="2"/>
        <v>0</v>
      </c>
      <c r="H13" s="27">
        <v>9</v>
      </c>
      <c r="I13" s="90" t="str">
        <f>IF(H13=1,"17",IF(H13=2,"15",IF(H13=3,"13",IF(H13=4,"12",IF(H13=5,"11",IF(H13=6,"10",IF(H13=7,"9",IF(H13=8,"8",J13))))))))</f>
        <v>7</v>
      </c>
      <c r="J13" s="12" t="str">
        <f t="shared" si="3"/>
        <v>7</v>
      </c>
      <c r="K13" s="27"/>
      <c r="L13" s="90"/>
      <c r="M13" s="12" t="b">
        <f t="shared" si="4"/>
        <v>0</v>
      </c>
      <c r="N13" s="18">
        <v>6</v>
      </c>
      <c r="O13" s="90" t="str">
        <f>IF(N13=1,"17",IF(N13=2,"15",IF(N13=3,"13",IF(N13=4,"12",IF(N13=5,"11",IF(N13=6,"10",IF(N13=7,"9",IF(N13=8,"8",P13))))))))</f>
        <v>10</v>
      </c>
      <c r="P13" s="12" t="b">
        <f t="shared" si="5"/>
        <v>0</v>
      </c>
      <c r="Q13" s="20"/>
      <c r="R13" s="90"/>
      <c r="S13" s="209" t="b">
        <f t="shared" si="6"/>
        <v>0</v>
      </c>
      <c r="T13" s="19">
        <v>4</v>
      </c>
      <c r="U13" s="12" t="s">
        <v>167</v>
      </c>
      <c r="V13" s="221"/>
      <c r="W13" s="90"/>
      <c r="X13" s="10"/>
      <c r="Y13" s="7">
        <f t="shared" si="8"/>
        <v>29</v>
      </c>
      <c r="Z13" s="23"/>
      <c r="AA13" s="23"/>
      <c r="AB13" s="23"/>
      <c r="AC13" s="23"/>
      <c r="AD13" s="23"/>
      <c r="AE13" s="75"/>
    </row>
    <row r="14" spans="1:31" ht="17.100000000000001" customHeight="1" thickBot="1">
      <c r="A14" s="308" t="s">
        <v>63</v>
      </c>
      <c r="B14" s="317">
        <v>14</v>
      </c>
      <c r="C14" s="306" t="str">
        <f>IF(B14=1,"17",IF(B14=2,"15",IF(B14=3,"13",IF(B14=4,"12",IF(B14=5,"11",IF(B14=6,"10",IF(B14=7,"9",IF(B14=8,"8",D14))))))))</f>
        <v>2</v>
      </c>
      <c r="D14" s="309" t="str">
        <f t="shared" si="0"/>
        <v>2</v>
      </c>
      <c r="E14" s="316">
        <v>4</v>
      </c>
      <c r="F14" s="310" t="str">
        <f>IF(E14=1,"17",IF(E14=2,"15",IF(E14=3,"13",IF(E14=4,"12",IF(E14=5,"11",IF(E14=6,"10",IF(E14=7,"9",IF(E14=8,"8",G14))))))))</f>
        <v>12</v>
      </c>
      <c r="G14" s="311" t="b">
        <f t="shared" si="2"/>
        <v>0</v>
      </c>
      <c r="H14" s="305"/>
      <c r="I14" s="310"/>
      <c r="J14" s="306" t="b">
        <f t="shared" si="3"/>
        <v>0</v>
      </c>
      <c r="K14" s="305"/>
      <c r="L14" s="310"/>
      <c r="M14" s="306" t="b">
        <f t="shared" si="4"/>
        <v>0</v>
      </c>
      <c r="N14" s="317"/>
      <c r="O14" s="310"/>
      <c r="P14" s="306" t="b">
        <f t="shared" si="5"/>
        <v>0</v>
      </c>
      <c r="Q14" s="309">
        <v>12</v>
      </c>
      <c r="R14" s="310" t="str">
        <f>IF(Q14=1,"17",IF(Q14=2,"15",IF(Q14=3,"13",IF(Q14=4,"12",IF(Q14=5,"11",IF(Q14=6,"10",IF(Q14=7,"9",IF(Q14=8,"8",S14))))))))</f>
        <v>4</v>
      </c>
      <c r="S14" s="311" t="str">
        <f t="shared" si="6"/>
        <v>4</v>
      </c>
      <c r="T14" s="305">
        <v>7</v>
      </c>
      <c r="U14" s="306" t="s">
        <v>165</v>
      </c>
      <c r="V14" s="309"/>
      <c r="W14" s="310"/>
      <c r="X14" s="305"/>
      <c r="Y14" s="300">
        <f t="shared" si="8"/>
        <v>27</v>
      </c>
      <c r="Z14" s="23"/>
      <c r="AA14" s="23"/>
      <c r="AB14" s="23"/>
      <c r="AC14" s="23"/>
      <c r="AD14" s="23"/>
      <c r="AE14" s="75"/>
    </row>
    <row r="15" spans="1:31" ht="17.100000000000001" customHeight="1" thickBot="1">
      <c r="A15" s="195" t="s">
        <v>15</v>
      </c>
      <c r="B15" s="11">
        <v>15</v>
      </c>
      <c r="C15" s="12" t="str">
        <f>IF(B15=1,"17",IF(B15=2,"15",IF(B15=3,"13",IF(B15=4,"12",IF(B15=5,"11",IF(B15=6,"10",IF(B15=7,"9",IF(B15=8,"8",D15))))))))</f>
        <v>1</v>
      </c>
      <c r="D15" s="13" t="str">
        <f t="shared" si="0"/>
        <v>1</v>
      </c>
      <c r="E15" s="90"/>
      <c r="F15" s="90"/>
      <c r="G15" s="209" t="b">
        <f t="shared" si="2"/>
        <v>0</v>
      </c>
      <c r="H15" s="11">
        <v>8</v>
      </c>
      <c r="I15" s="90" t="str">
        <f>IF(H15=1,"17",IF(H15=2,"15",IF(H15=3,"13",IF(H15=4,"12",IF(H15=5,"11",IF(H15=6,"10",IF(H15=7,"9",IF(H15=8,"8",J15))))))))</f>
        <v>8</v>
      </c>
      <c r="J15" s="12" t="b">
        <f t="shared" si="3"/>
        <v>0</v>
      </c>
      <c r="K15" s="11">
        <v>12</v>
      </c>
      <c r="L15" s="90" t="str">
        <f>IF(K15=1,"17",IF(K15=2,"15",IF(K15=3,"13",IF(K15=4,"12",IF(K15=5,"11",IF(K15=6,"10",IF(K15=7,"9",IF(K15=8,"8",M15))))))))</f>
        <v>4</v>
      </c>
      <c r="M15" s="12" t="str">
        <f t="shared" si="4"/>
        <v>4</v>
      </c>
      <c r="N15" s="17">
        <v>7</v>
      </c>
      <c r="O15" s="90" t="str">
        <f>IF(N15=1,"17",IF(N15=2,"15",IF(N15=3,"13",IF(N15=4,"12",IF(N15=5,"11",IF(N15=6,"10",IF(N15=7,"9",IF(N15=8,"8",P15))))))))</f>
        <v>9</v>
      </c>
      <c r="P15" s="12" t="b">
        <f t="shared" si="5"/>
        <v>0</v>
      </c>
      <c r="Q15" s="13">
        <v>11</v>
      </c>
      <c r="R15" s="90" t="str">
        <f>IF(Q15=1,"17",IF(Q15=2,"15",IF(Q15=3,"13",IF(Q15=4,"12",IF(Q15=5,"11",IF(Q15=6,"10",IF(Q15=7,"9",IF(Q15=8,"8",S15))))))))</f>
        <v>5</v>
      </c>
      <c r="S15" s="209" t="str">
        <f t="shared" si="6"/>
        <v>5</v>
      </c>
      <c r="T15" s="216"/>
      <c r="U15" s="12"/>
      <c r="V15" s="13"/>
      <c r="W15" s="90"/>
      <c r="X15" s="11"/>
      <c r="Y15" s="7">
        <f t="shared" si="8"/>
        <v>27</v>
      </c>
      <c r="Z15" s="31"/>
      <c r="AA15" s="31"/>
      <c r="AB15" s="31"/>
      <c r="AC15" s="31"/>
      <c r="AD15" s="31"/>
      <c r="AE15" s="76"/>
    </row>
    <row r="16" spans="1:31" ht="17.100000000000001" customHeight="1" thickBot="1">
      <c r="A16" s="308" t="s">
        <v>11</v>
      </c>
      <c r="B16" s="305"/>
      <c r="C16" s="306"/>
      <c r="D16" s="309" t="b">
        <f t="shared" si="0"/>
        <v>0</v>
      </c>
      <c r="E16" s="310">
        <v>5</v>
      </c>
      <c r="F16" s="310" t="str">
        <f>IF(E16=1,"17",IF(E16=2,"15",IF(E16=3,"13",IF(E16=4,"12",IF(E16=5,"11",IF(E16=6,"10",IF(E16=7,"9",IF(E16=8,"8",G16))))))))</f>
        <v>11</v>
      </c>
      <c r="G16" s="311" t="b">
        <f t="shared" si="2"/>
        <v>0</v>
      </c>
      <c r="H16" s="305"/>
      <c r="I16" s="310"/>
      <c r="J16" s="306" t="b">
        <f t="shared" si="3"/>
        <v>0</v>
      </c>
      <c r="K16" s="305"/>
      <c r="L16" s="310"/>
      <c r="M16" s="306" t="b">
        <f t="shared" si="4"/>
        <v>0</v>
      </c>
      <c r="N16" s="317">
        <v>13</v>
      </c>
      <c r="O16" s="310" t="str">
        <f>IF(N16=1,"17",IF(N16=2,"15",IF(N16=3,"13",IF(N16=4,"12",IF(N16=5,"11",IF(N16=6,"10",IF(N16=7,"9",IF(N16=8,"8",P16))))))))</f>
        <v>3</v>
      </c>
      <c r="P16" s="306" t="str">
        <f t="shared" si="5"/>
        <v>3</v>
      </c>
      <c r="Q16" s="309">
        <v>9</v>
      </c>
      <c r="R16" s="310" t="str">
        <f>IF(Q16=1,"17",IF(Q16=2,"15",IF(Q16=3,"13",IF(Q16=4,"12",IF(Q16=5,"11",IF(Q16=6,"10",IF(Q16=7,"9",IF(Q16=8,"8",S16))))))))</f>
        <v>7</v>
      </c>
      <c r="S16" s="311" t="str">
        <f t="shared" si="6"/>
        <v>7</v>
      </c>
      <c r="T16" s="305">
        <v>11</v>
      </c>
      <c r="U16" s="306" t="s">
        <v>162</v>
      </c>
      <c r="V16" s="309"/>
      <c r="W16" s="310"/>
      <c r="X16" s="305"/>
      <c r="Y16" s="300">
        <f t="shared" si="8"/>
        <v>26</v>
      </c>
      <c r="Z16" s="23"/>
      <c r="AA16" s="23"/>
      <c r="AB16" s="23"/>
      <c r="AC16" s="23"/>
      <c r="AD16" s="23"/>
      <c r="AE16" s="75"/>
    </row>
    <row r="17" spans="1:31" ht="17.100000000000001" customHeight="1" thickBot="1">
      <c r="A17" s="194" t="s">
        <v>34</v>
      </c>
      <c r="B17" s="11"/>
      <c r="C17" s="12"/>
      <c r="D17" s="13" t="b">
        <f t="shared" si="0"/>
        <v>0</v>
      </c>
      <c r="E17" s="90"/>
      <c r="F17" s="90"/>
      <c r="G17" s="209" t="b">
        <f t="shared" si="2"/>
        <v>0</v>
      </c>
      <c r="H17" s="11"/>
      <c r="I17" s="90"/>
      <c r="J17" s="12" t="b">
        <f t="shared" si="3"/>
        <v>0</v>
      </c>
      <c r="K17" s="11">
        <v>9</v>
      </c>
      <c r="L17" s="90" t="str">
        <f>IF(K17=1,"17",IF(K17=2,"15",IF(K17=3,"13",IF(K17=4,"12",IF(K17=5,"11",IF(K17=6,"10",IF(K17=7,"9",IF(K17=8,"8",M17))))))))</f>
        <v>7</v>
      </c>
      <c r="M17" s="12" t="str">
        <f t="shared" si="4"/>
        <v>7</v>
      </c>
      <c r="N17" s="11">
        <v>12</v>
      </c>
      <c r="O17" s="90" t="str">
        <f>IF(N17=1,"17",IF(N17=2,"15",IF(N17=3,"13",IF(N17=4,"12",IF(N17=5,"11",IF(N17=6,"10",IF(N17=7,"9",IF(N17=8,"8",P17))))))))</f>
        <v>4</v>
      </c>
      <c r="P17" s="12" t="str">
        <f t="shared" si="5"/>
        <v>4</v>
      </c>
      <c r="Q17" s="13">
        <v>10</v>
      </c>
      <c r="R17" s="90" t="str">
        <f>IF(Q17=1,"17",IF(Q17=2,"15",IF(Q17=3,"13",IF(Q17=4,"12",IF(Q17=5,"11",IF(Q17=6,"10",IF(Q17=7,"9",IF(Q17=8,"8",S17))))))))</f>
        <v>6</v>
      </c>
      <c r="S17" s="209" t="str">
        <f t="shared" si="6"/>
        <v>6</v>
      </c>
      <c r="T17" s="11">
        <v>9</v>
      </c>
      <c r="U17" s="12" t="s">
        <v>159</v>
      </c>
      <c r="V17" s="13"/>
      <c r="W17" s="90"/>
      <c r="X17" s="10"/>
      <c r="Y17" s="7">
        <f t="shared" si="8"/>
        <v>24</v>
      </c>
      <c r="Z17" s="23"/>
      <c r="AA17" s="23"/>
      <c r="AB17" s="23"/>
      <c r="AC17" s="23"/>
      <c r="AD17" s="23"/>
      <c r="AE17" s="75"/>
    </row>
    <row r="18" spans="1:31" ht="17.100000000000001" customHeight="1" thickBot="1">
      <c r="A18" s="308" t="s">
        <v>64</v>
      </c>
      <c r="B18" s="305"/>
      <c r="C18" s="306"/>
      <c r="D18" s="309" t="b">
        <f t="shared" si="0"/>
        <v>0</v>
      </c>
      <c r="E18" s="310"/>
      <c r="F18" s="310"/>
      <c r="G18" s="311" t="b">
        <f t="shared" si="2"/>
        <v>0</v>
      </c>
      <c r="H18" s="305"/>
      <c r="I18" s="310"/>
      <c r="J18" s="306" t="b">
        <f t="shared" si="3"/>
        <v>0</v>
      </c>
      <c r="K18" s="305">
        <v>8</v>
      </c>
      <c r="L18" s="310" t="str">
        <f>IF(K18=1,"17",IF(K18=2,"15",IF(K18=3,"13",IF(K18=4,"12",IF(K18=5,"11",IF(K18=6,"10",IF(K18=7,"9",IF(K18=8,"8",M18))))))))</f>
        <v>8</v>
      </c>
      <c r="M18" s="306" t="b">
        <f t="shared" si="4"/>
        <v>0</v>
      </c>
      <c r="N18" s="305"/>
      <c r="O18" s="310"/>
      <c r="P18" s="306" t="b">
        <f t="shared" si="5"/>
        <v>0</v>
      </c>
      <c r="Q18" s="309"/>
      <c r="R18" s="310"/>
      <c r="S18" s="311" t="b">
        <f t="shared" si="6"/>
        <v>0</v>
      </c>
      <c r="T18" s="319"/>
      <c r="U18" s="320"/>
      <c r="V18" s="309"/>
      <c r="W18" s="310"/>
      <c r="X18" s="305"/>
      <c r="Y18" s="300">
        <f t="shared" si="8"/>
        <v>8</v>
      </c>
      <c r="Z18" s="23"/>
      <c r="AA18" s="23"/>
      <c r="AB18" s="23"/>
      <c r="AC18" s="23"/>
      <c r="AD18" s="23"/>
      <c r="AE18" s="75"/>
    </row>
    <row r="19" spans="1:31" ht="17.100000000000001" customHeight="1" thickBot="1">
      <c r="A19" s="18" t="s">
        <v>50</v>
      </c>
      <c r="B19" s="10"/>
      <c r="C19" s="12"/>
      <c r="D19" s="13" t="b">
        <f t="shared" si="0"/>
        <v>0</v>
      </c>
      <c r="E19" s="186"/>
      <c r="F19" s="90"/>
      <c r="G19" s="209" t="b">
        <f t="shared" si="2"/>
        <v>0</v>
      </c>
      <c r="H19" s="26">
        <v>11</v>
      </c>
      <c r="I19" s="90" t="str">
        <f>IF(H19=1,"17",IF(H19=2,"15",IF(H19=3,"13",IF(H19=4,"12",IF(H19=5,"11",IF(H19=6,"10",IF(H19=7,"9",IF(H19=8,"8",J19))))))))</f>
        <v>5</v>
      </c>
      <c r="J19" s="12" t="str">
        <f t="shared" si="3"/>
        <v>5</v>
      </c>
      <c r="K19" s="26">
        <v>2</v>
      </c>
      <c r="L19" s="90" t="str">
        <f>IF(K19=1,"17",IF(K19=2,"15",IF(K19=3,"13",IF(K19=4,"12",IF(K19=5,"11",IF(K19=6,"10",IF(K19=7,"9",IF(K19=8,"8",M19))))))))</f>
        <v>15</v>
      </c>
      <c r="M19" s="12" t="b">
        <f t="shared" si="4"/>
        <v>0</v>
      </c>
      <c r="N19" s="10"/>
      <c r="O19" s="90"/>
      <c r="P19" s="12" t="b">
        <f t="shared" si="5"/>
        <v>0</v>
      </c>
      <c r="Q19" s="9"/>
      <c r="R19" s="90"/>
      <c r="S19" s="209" t="b">
        <f t="shared" si="6"/>
        <v>0</v>
      </c>
      <c r="T19" s="10">
        <v>13</v>
      </c>
      <c r="U19" s="12" t="s">
        <v>168</v>
      </c>
      <c r="V19" s="9"/>
      <c r="W19" s="90"/>
      <c r="X19" s="11"/>
      <c r="Y19" s="7">
        <f t="shared" si="8"/>
        <v>23</v>
      </c>
      <c r="Z19" s="23"/>
      <c r="AA19" s="23"/>
      <c r="AB19" s="23"/>
      <c r="AC19" s="23"/>
      <c r="AD19" s="23"/>
      <c r="AE19" s="75"/>
    </row>
    <row r="20" spans="1:31" ht="17.100000000000001" customHeight="1" thickBot="1">
      <c r="A20" s="308" t="s">
        <v>13</v>
      </c>
      <c r="B20" s="317">
        <v>10</v>
      </c>
      <c r="C20" s="306" t="str">
        <f>IF(B20=1,"17",IF(B20=2,"15",IF(B20=3,"13",IF(B20=4,"12",IF(B20=5,"11",IF(B20=6,"10",IF(B20=7,"9",IF(B20=8,"8",D20))))))))</f>
        <v>6</v>
      </c>
      <c r="D20" s="309" t="str">
        <f t="shared" si="0"/>
        <v>6</v>
      </c>
      <c r="E20" s="316"/>
      <c r="F20" s="310"/>
      <c r="G20" s="311" t="b">
        <f t="shared" si="2"/>
        <v>0</v>
      </c>
      <c r="H20" s="305">
        <v>9</v>
      </c>
      <c r="I20" s="310" t="str">
        <f>IF(H20=1,"17",IF(H20=2,"15",IF(H20=3,"13",IF(H20=4,"12",IF(H20=5,"11",IF(H20=6,"10",IF(H20=7,"9",IF(H20=8,"8",J20))))))))</f>
        <v>7</v>
      </c>
      <c r="J20" s="306" t="str">
        <f t="shared" si="3"/>
        <v>7</v>
      </c>
      <c r="K20" s="305">
        <v>14</v>
      </c>
      <c r="L20" s="310" t="str">
        <f>IF(K20=1,"17",IF(K20=2,"15",IF(K20=3,"13",IF(K20=4,"12",IF(K20=5,"11",IF(K20=6,"10",IF(K20=7,"9",IF(K20=8,"8",M20))))))))</f>
        <v>2</v>
      </c>
      <c r="M20" s="306" t="str">
        <f t="shared" si="4"/>
        <v>2</v>
      </c>
      <c r="N20" s="305"/>
      <c r="O20" s="310"/>
      <c r="P20" s="306" t="b">
        <f t="shared" si="5"/>
        <v>0</v>
      </c>
      <c r="Q20" s="309"/>
      <c r="R20" s="310"/>
      <c r="S20" s="311" t="b">
        <f t="shared" si="6"/>
        <v>0</v>
      </c>
      <c r="T20" s="305">
        <v>10</v>
      </c>
      <c r="U20" s="306" t="s">
        <v>170</v>
      </c>
      <c r="V20" s="309"/>
      <c r="W20" s="310"/>
      <c r="X20" s="305"/>
      <c r="Y20" s="300">
        <f t="shared" si="8"/>
        <v>21</v>
      </c>
      <c r="Z20" s="31"/>
      <c r="AA20" s="31"/>
      <c r="AB20" s="31"/>
      <c r="AC20" s="31"/>
      <c r="AD20" s="31"/>
      <c r="AE20" s="76"/>
    </row>
    <row r="21" spans="1:31" ht="17.100000000000001" customHeight="1" thickBot="1">
      <c r="A21" s="194" t="s">
        <v>22</v>
      </c>
      <c r="B21" s="10"/>
      <c r="C21" s="12"/>
      <c r="D21" s="13" t="b">
        <f t="shared" si="0"/>
        <v>0</v>
      </c>
      <c r="E21" s="186"/>
      <c r="F21" s="90"/>
      <c r="G21" s="209" t="b">
        <f t="shared" si="2"/>
        <v>0</v>
      </c>
      <c r="H21" s="26">
        <v>7</v>
      </c>
      <c r="I21" s="90" t="str">
        <f>IF(H21=1,"17",IF(H21=2,"15",IF(H21=3,"13",IF(H21=4,"12",IF(H21=5,"11",IF(H21=6,"10",IF(H21=7,"9",IF(H21=8,"8",J21))))))))</f>
        <v>9</v>
      </c>
      <c r="J21" s="12" t="b">
        <f t="shared" si="3"/>
        <v>0</v>
      </c>
      <c r="K21" s="26"/>
      <c r="L21" s="90"/>
      <c r="M21" s="12" t="b">
        <f t="shared" si="4"/>
        <v>0</v>
      </c>
      <c r="N21" s="10"/>
      <c r="O21" s="90"/>
      <c r="P21" s="12" t="b">
        <f t="shared" si="5"/>
        <v>0</v>
      </c>
      <c r="Q21" s="9"/>
      <c r="R21" s="90"/>
      <c r="S21" s="209" t="b">
        <f t="shared" si="6"/>
        <v>0</v>
      </c>
      <c r="T21" s="10">
        <v>6</v>
      </c>
      <c r="U21" s="12" t="s">
        <v>171</v>
      </c>
      <c r="V21" s="9"/>
      <c r="W21" s="90"/>
      <c r="X21" s="10"/>
      <c r="Y21" s="7">
        <f t="shared" si="8"/>
        <v>19</v>
      </c>
      <c r="Z21" s="23"/>
      <c r="AA21" s="23"/>
      <c r="AB21" s="23"/>
      <c r="AC21" s="23"/>
      <c r="AD21" s="23"/>
      <c r="AE21" s="75"/>
    </row>
    <row r="22" spans="1:31" ht="17.100000000000001" customHeight="1" thickBot="1">
      <c r="A22" s="308" t="s">
        <v>12</v>
      </c>
      <c r="B22" s="305"/>
      <c r="C22" s="306"/>
      <c r="D22" s="309" t="b">
        <f t="shared" si="0"/>
        <v>0</v>
      </c>
      <c r="E22" s="310"/>
      <c r="F22" s="310"/>
      <c r="G22" s="311" t="b">
        <f t="shared" si="2"/>
        <v>0</v>
      </c>
      <c r="H22" s="305"/>
      <c r="I22" s="310"/>
      <c r="J22" s="306" t="b">
        <f t="shared" si="3"/>
        <v>0</v>
      </c>
      <c r="K22" s="305">
        <v>1</v>
      </c>
      <c r="L22" s="310" t="str">
        <f>IF(K22=1,"17",IF(K22=2,"15",IF(K22=3,"13",IF(K22=4,"12",IF(K22=5,"11",IF(K22=6,"10",IF(K22=7,"9",IF(K22=8,"8",M22))))))))</f>
        <v>17</v>
      </c>
      <c r="M22" s="306" t="b">
        <f t="shared" si="4"/>
        <v>0</v>
      </c>
      <c r="N22" s="317"/>
      <c r="O22" s="310"/>
      <c r="P22" s="306" t="b">
        <f t="shared" si="5"/>
        <v>0</v>
      </c>
      <c r="Q22" s="309"/>
      <c r="R22" s="310"/>
      <c r="S22" s="311" t="b">
        <f t="shared" si="6"/>
        <v>0</v>
      </c>
      <c r="T22" s="305"/>
      <c r="U22" s="306"/>
      <c r="V22" s="309"/>
      <c r="W22" s="310"/>
      <c r="X22" s="321"/>
      <c r="Y22" s="300">
        <f t="shared" si="8"/>
        <v>17</v>
      </c>
      <c r="AE22" s="75"/>
    </row>
    <row r="23" spans="1:31" ht="17.100000000000001" customHeight="1" thickBot="1">
      <c r="A23" s="226" t="s">
        <v>28</v>
      </c>
      <c r="B23" s="231">
        <v>9</v>
      </c>
      <c r="C23" s="228" t="str">
        <f>IF(B23=1,"17",IF(B23=2,"15",IF(B23=3,"13",IF(B23=4,"12",IF(B23=5,"11",IF(B23=6,"10",IF(B23=7,"9",IF(B23=8,"8",D23))))))))</f>
        <v>7</v>
      </c>
      <c r="D23" s="229" t="str">
        <f t="shared" si="0"/>
        <v>7</v>
      </c>
      <c r="E23" s="232"/>
      <c r="F23" s="202"/>
      <c r="G23" s="230" t="b">
        <f t="shared" si="2"/>
        <v>0</v>
      </c>
      <c r="H23" s="227"/>
      <c r="I23" s="202"/>
      <c r="J23" s="228" t="b">
        <f t="shared" si="3"/>
        <v>0</v>
      </c>
      <c r="K23" s="233"/>
      <c r="L23" s="202"/>
      <c r="M23" s="228" t="b">
        <f t="shared" si="4"/>
        <v>0</v>
      </c>
      <c r="N23" s="231"/>
      <c r="O23" s="202"/>
      <c r="P23" s="228" t="b">
        <f t="shared" si="5"/>
        <v>0</v>
      </c>
      <c r="Q23" s="234"/>
      <c r="R23" s="202"/>
      <c r="S23" s="230" t="b">
        <f t="shared" si="6"/>
        <v>0</v>
      </c>
      <c r="T23" s="19">
        <v>8</v>
      </c>
      <c r="U23" s="12" t="s">
        <v>166</v>
      </c>
      <c r="V23" s="221"/>
      <c r="W23" s="90"/>
      <c r="X23" s="225"/>
      <c r="Y23" s="7">
        <f t="shared" si="8"/>
        <v>15</v>
      </c>
      <c r="AE23" s="75"/>
    </row>
    <row r="24" spans="1:31" ht="17.100000000000001" customHeight="1" thickBot="1">
      <c r="A24" s="308" t="s">
        <v>37</v>
      </c>
      <c r="B24" s="305"/>
      <c r="C24" s="306"/>
      <c r="D24" s="309" t="b">
        <f t="shared" si="0"/>
        <v>0</v>
      </c>
      <c r="E24" s="310"/>
      <c r="F24" s="310"/>
      <c r="G24" s="311" t="b">
        <f t="shared" si="2"/>
        <v>0</v>
      </c>
      <c r="H24" s="305">
        <v>5</v>
      </c>
      <c r="I24" s="310" t="str">
        <f>IF(H24=1,"17",IF(H24=2,"15",IF(H24=3,"13",IF(H24=4,"12",IF(H24=5,"11",IF(H24=6,"10",IF(H24=7,"9",IF(H24=8,"8",J24))))))))</f>
        <v>11</v>
      </c>
      <c r="J24" s="306" t="b">
        <f t="shared" si="3"/>
        <v>0</v>
      </c>
      <c r="K24" s="305"/>
      <c r="L24" s="310"/>
      <c r="M24" s="306" t="b">
        <f t="shared" si="4"/>
        <v>0</v>
      </c>
      <c r="N24" s="317"/>
      <c r="O24" s="310"/>
      <c r="P24" s="306" t="b">
        <f t="shared" si="5"/>
        <v>0</v>
      </c>
      <c r="Q24" s="309"/>
      <c r="R24" s="310"/>
      <c r="S24" s="311" t="b">
        <f t="shared" si="6"/>
        <v>0</v>
      </c>
      <c r="T24" s="305">
        <v>12</v>
      </c>
      <c r="U24" s="306" t="s">
        <v>173</v>
      </c>
      <c r="V24" s="309"/>
      <c r="W24" s="310"/>
      <c r="X24" s="305"/>
      <c r="Y24" s="300">
        <f t="shared" si="8"/>
        <v>15</v>
      </c>
      <c r="Z24" s="23"/>
      <c r="AA24" s="23"/>
      <c r="AB24" s="23"/>
      <c r="AC24" s="23"/>
      <c r="AD24" s="23"/>
      <c r="AE24" s="75"/>
    </row>
    <row r="25" spans="1:31" ht="17.100000000000001" customHeight="1" thickBot="1">
      <c r="A25" s="18" t="s">
        <v>134</v>
      </c>
      <c r="B25" s="216"/>
      <c r="C25" s="12"/>
      <c r="D25" s="214"/>
      <c r="E25" s="190"/>
      <c r="F25" s="189"/>
      <c r="G25" s="211"/>
      <c r="H25" s="224">
        <v>3</v>
      </c>
      <c r="I25" s="90" t="str">
        <f>IF(H25=1,"17",IF(H25=2,"15",IF(H25=3,"13",IF(H25=4,"12",IF(H25=5,"11",IF(H25=6,"10",IF(H25=7,"9",IF(H25=8,"8",J25))))))))</f>
        <v>13</v>
      </c>
      <c r="J25" s="198"/>
      <c r="K25" s="219"/>
      <c r="L25" s="191"/>
      <c r="M25" s="198"/>
      <c r="N25" s="216"/>
      <c r="O25" s="90">
        <f>IF(N25=1,"17",IF(N25=2,"15",IF(N25=3,"13",IF(N25=4,"12",IF(N25=5,"11",IF(N25=6,"10",IF(N25=7,"9",IF(N25=8,"8",P25))))))))</f>
        <v>0</v>
      </c>
      <c r="P25" s="198"/>
      <c r="Q25" s="66">
        <v>15</v>
      </c>
      <c r="R25" s="189"/>
      <c r="S25" s="211"/>
      <c r="T25" s="11"/>
      <c r="U25" s="12"/>
      <c r="V25" s="214"/>
      <c r="W25" s="90"/>
      <c r="X25" s="29"/>
      <c r="Y25" s="7">
        <f t="shared" si="8"/>
        <v>13</v>
      </c>
      <c r="Z25" s="23"/>
      <c r="AA25" s="23"/>
      <c r="AB25" s="23"/>
      <c r="AC25" s="23"/>
      <c r="AD25" s="23"/>
      <c r="AE25" s="75"/>
    </row>
    <row r="26" spans="1:31" ht="17.100000000000001" customHeight="1" thickBot="1">
      <c r="A26" s="308" t="s">
        <v>18</v>
      </c>
      <c r="B26" s="322"/>
      <c r="C26" s="306"/>
      <c r="D26" s="309" t="b">
        <f>IF(B26=9,"7",IF(B26=10,"6",IF(B26=11,"5",IF(B26=12,"4",IF(B26=13,"3",IF(B26=14,"2",IF(B26=15,"1",IF(B26=16,"0",IF(B26=17,"0",IF(B26=18,"0",IF(B26=19,"0",IF(B26=20,"0"))))))))))))</f>
        <v>0</v>
      </c>
      <c r="E26" s="323">
        <v>8</v>
      </c>
      <c r="F26" s="310" t="str">
        <f>IF(E26=1,"17",IF(E26=2,"15",IF(E26=3,"13",IF(E26=4,"12",IF(E26=5,"11",IF(E26=6,"10",IF(E26=7,"9",IF(E26=8,"8",G26))))))))</f>
        <v>8</v>
      </c>
      <c r="G26" s="311" t="b">
        <f>IF(E26=9,"7",IF(E26=10,"6",IF(E26=11,"5",IF(E26=12,"4",IF(E26=13,"3",IF(E26=14,"2",IF(E26=15,"1",IF(E26=16,"0",IF(E26=17,"0",IF(E26=18,"0",IF(E26=19,"0",IF(E26=20,"0"))))))))))))</f>
        <v>0</v>
      </c>
      <c r="H26" s="322"/>
      <c r="I26" s="310"/>
      <c r="J26" s="306" t="b">
        <f>IF(H26=9,"7",IF(H26=10,"6",IF(H26=11,"5",IF(H26=12,"4",IF(H26=13,"3",IF(H26=14,"2",IF(H26=15,"1",IF(H26=16,"0",IF(H26=17,"0",IF(H26=18,"0",IF(H26=19,"0",IF(H26=20,"0"))))))))))))</f>
        <v>0</v>
      </c>
      <c r="K26" s="322">
        <v>11</v>
      </c>
      <c r="L26" s="310" t="str">
        <f>IF(K26=1,"17",IF(K26=2,"15",IF(K26=3,"13",IF(K26=4,"12",IF(K26=5,"11",IF(K26=6,"10",IF(K26=7,"9",IF(K26=8,"8",M26))))))))</f>
        <v>5</v>
      </c>
      <c r="M26" s="306" t="str">
        <f>IF(K26=9,"7",IF(K26=10,"6",IF(K26=11,"5",IF(K26=12,"4",IF(K26=13,"3",IF(K26=14,"2",IF(K26=15,"1",IF(K26=16,"0",IF(K26=17,"0",IF(K26=18,"0",IF(K26=19,"0",IF(K26=20,"0"))))))))))))</f>
        <v>5</v>
      </c>
      <c r="N26" s="322"/>
      <c r="O26" s="310"/>
      <c r="P26" s="306" t="b">
        <f>IF(N26=9,"7",IF(N26=10,"6",IF(N26=11,"5",IF(N26=12,"4",IF(N26=13,"3",IF(N26=14,"2",IF(N26=15,"1",IF(N26=16,"0",IF(N26=17,"0",IF(N26=18,"0",IF(N26=19,"0",IF(N26=20,"0"))))))))))))</f>
        <v>0</v>
      </c>
      <c r="Q26" s="324"/>
      <c r="R26" s="310"/>
      <c r="S26" s="311" t="b">
        <f>IF(Q26=9,"7",IF(Q26=10,"6",IF(Q26=11,"5",IF(Q26=12,"4",IF(Q26=13,"3",IF(Q26=14,"2",IF(Q26=15,"1",IF(Q26=16,"0",IF(Q26=17,"0",IF(Q26=18,"0",IF(Q26=19,"0",IF(Q26=20,"0"))))))))))))</f>
        <v>0</v>
      </c>
      <c r="T26" s="319"/>
      <c r="U26" s="320"/>
      <c r="V26" s="324"/>
      <c r="W26" s="310"/>
      <c r="X26" s="305"/>
      <c r="Y26" s="300">
        <f t="shared" si="8"/>
        <v>13</v>
      </c>
      <c r="Z26" s="23"/>
      <c r="AA26" s="23"/>
      <c r="AB26" s="23"/>
      <c r="AC26" s="23"/>
      <c r="AD26" s="23"/>
      <c r="AE26" s="75"/>
    </row>
    <row r="27" spans="1:31" ht="17.100000000000001" customHeight="1" thickBot="1">
      <c r="A27" s="195" t="s">
        <v>23</v>
      </c>
      <c r="B27" s="10"/>
      <c r="C27" s="12"/>
      <c r="D27" s="13" t="b">
        <f>IF(B27=9,"7",IF(B27=10,"6",IF(B27=11,"5",IF(B27=12,"4",IF(B27=13,"3",IF(B27=14,"2",IF(B27=15,"1",IF(B27=16,"0",IF(B27=17,"0",IF(B27=18,"0",IF(B27=19,"0",IF(B27=20,"0"))))))))))))</f>
        <v>0</v>
      </c>
      <c r="E27" s="186"/>
      <c r="F27" s="90"/>
      <c r="G27" s="209" t="b">
        <f>IF(E27=9,"7",IF(E27=10,"6",IF(E27=11,"5",IF(E27=12,"4",IF(E27=13,"3",IF(E27=14,"2",IF(E27=15,"1",IF(E27=16,"0",IF(E27=17,"0",IF(E27=18,"0",IF(E27=19,"0",IF(E27=20,"0"))))))))))))</f>
        <v>0</v>
      </c>
      <c r="H27" s="26">
        <v>6</v>
      </c>
      <c r="I27" s="90" t="str">
        <f>IF(H27=1,"17",IF(H27=2,"15",IF(H27=3,"13",IF(H27=4,"12",IF(H27=5,"11",IF(H27=6,"10",IF(H27=7,"9",IF(H27=8,"8",J27))))))))</f>
        <v>10</v>
      </c>
      <c r="J27" s="12" t="b">
        <f>IF(H27=9,"7",IF(H27=10,"6",IF(H27=11,"5",IF(H27=12,"4",IF(H27=13,"3",IF(H27=14,"2",IF(H27=15,"1",IF(H27=16,"0",IF(H27=17,"0",IF(H27=18,"0",IF(H27=19,"0",IF(H27=20,"0"))))))))))))</f>
        <v>0</v>
      </c>
      <c r="K27" s="26"/>
      <c r="L27" s="90"/>
      <c r="M27" s="12" t="b">
        <f>IF(K27=9,"7",IF(K27=10,"6",IF(K27=11,"5",IF(K27=12,"4",IF(K27=13,"3",IF(K27=14,"2",IF(K27=15,"1",IF(K27=16,"0",IF(K27=17,"0",IF(K27=18,"0",IF(K27=19,"0",IF(K27=20,"0"))))))))))))</f>
        <v>0</v>
      </c>
      <c r="N27" s="10"/>
      <c r="O27" s="90"/>
      <c r="P27" s="12" t="b">
        <f>IF(N27=9,"7",IF(N27=10,"6",IF(N27=11,"5",IF(N27=12,"4",IF(N27=13,"3",IF(N27=14,"2",IF(N27=15,"1",IF(N27=16,"0",IF(N27=17,"0",IF(N27=18,"0",IF(N27=19,"0",IF(N27=20,"0"))))))))))))</f>
        <v>0</v>
      </c>
      <c r="Q27" s="9"/>
      <c r="R27" s="90"/>
      <c r="S27" s="209" t="b">
        <f>IF(Q27=9,"7",IF(Q27=10,"6",IF(Q27=11,"5",IF(Q27=12,"4",IF(Q27=13,"3",IF(Q27=14,"2",IF(Q27=15,"1",IF(Q27=16,"0",IF(Q27=17,"0",IF(Q27=18,"0",IF(Q27=19,"0",IF(Q27=20,"0"))))))))))))</f>
        <v>0</v>
      </c>
      <c r="T27" s="10">
        <v>14</v>
      </c>
      <c r="U27" s="12" t="s">
        <v>163</v>
      </c>
      <c r="V27" s="9"/>
      <c r="W27" s="90"/>
      <c r="X27" s="11"/>
      <c r="Y27" s="7">
        <f t="shared" si="8"/>
        <v>12</v>
      </c>
      <c r="Z27" s="23"/>
      <c r="AA27" s="23"/>
      <c r="AB27" s="23"/>
      <c r="AC27" s="23"/>
      <c r="AD27" s="23"/>
      <c r="AE27" s="75"/>
    </row>
    <row r="28" spans="1:31" ht="17.100000000000001" customHeight="1" thickBot="1">
      <c r="A28" s="325" t="s">
        <v>156</v>
      </c>
      <c r="B28" s="319"/>
      <c r="C28" s="326"/>
      <c r="D28" s="327"/>
      <c r="E28" s="328"/>
      <c r="F28" s="329"/>
      <c r="G28" s="330"/>
      <c r="H28" s="325"/>
      <c r="I28" s="329"/>
      <c r="J28" s="326"/>
      <c r="K28" s="325"/>
      <c r="L28" s="329"/>
      <c r="M28" s="326"/>
      <c r="N28" s="319">
        <v>4</v>
      </c>
      <c r="O28" s="310" t="str">
        <f>IF(N28=1,"17",IF(N28=2,"15",IF(N28=3,"13",IF(N28=4,"12",IF(N28=5,"11",IF(N28=6,"10",IF(N28=7,"9",IF(N28=8,"8",P28))))))))</f>
        <v>12</v>
      </c>
      <c r="P28" s="326"/>
      <c r="Q28" s="331"/>
      <c r="R28" s="329"/>
      <c r="S28" s="330"/>
      <c r="T28" s="305"/>
      <c r="U28" s="306"/>
      <c r="V28" s="327"/>
      <c r="W28" s="329"/>
      <c r="X28" s="325"/>
      <c r="Y28" s="300">
        <f t="shared" si="8"/>
        <v>12</v>
      </c>
      <c r="Z28" s="23"/>
      <c r="AA28" s="23"/>
      <c r="AB28" s="23"/>
      <c r="AC28" s="23"/>
      <c r="AD28" s="23"/>
      <c r="AE28" s="75"/>
    </row>
    <row r="29" spans="1:31" ht="17.100000000000001" customHeight="1" thickBot="1">
      <c r="A29" s="195" t="s">
        <v>20</v>
      </c>
      <c r="B29" s="68"/>
      <c r="C29" s="12"/>
      <c r="D29" s="13" t="b">
        <f t="shared" ref="D29:D60" si="9">IF(B29=9,"7",IF(B29=10,"6",IF(B29=11,"5",IF(B29=12,"4",IF(B29=13,"3",IF(B29=14,"2",IF(B29=15,"1",IF(B29=16,"0",IF(B29=17,"0",IF(B29=18,"0",IF(B29=19,"0",IF(B29=20,"0"))))))))))))</f>
        <v>0</v>
      </c>
      <c r="E29" s="185">
        <v>14</v>
      </c>
      <c r="F29" s="90" t="str">
        <f>IF(E29=1,"17",IF(E29=2,"15",IF(E29=3,"13",IF(E29=4,"12",IF(E29=5,"11",IF(E29=6,"10",IF(E29=7,"9",IF(E29=8,"8",G29))))))))</f>
        <v>2</v>
      </c>
      <c r="G29" s="209" t="str">
        <f t="shared" ref="G29:G60" si="10">IF(E29=9,"7",IF(E29=10,"6",IF(E29=11,"5",IF(E29=12,"4",IF(E29=13,"3",IF(E29=14,"2",IF(E29=15,"1",IF(E29=16,"0",IF(E29=17,"0",IF(E29=18,"0",IF(E29=19,"0",IF(E29=20,"0"))))))))))))</f>
        <v>2</v>
      </c>
      <c r="H29" s="69"/>
      <c r="I29" s="90"/>
      <c r="J29" s="12" t="b">
        <f t="shared" ref="J29:J60" si="11">IF(H29=9,"7",IF(H29=10,"6",IF(H29=11,"5",IF(H29=12,"4",IF(H29=13,"3",IF(H29=14,"2",IF(H29=15,"1",IF(H29=16,"0",IF(H29=17,"0",IF(H29=18,"0",IF(H29=19,"0",IF(H29=20,"0"))))))))))))</f>
        <v>0</v>
      </c>
      <c r="K29" s="69">
        <v>9</v>
      </c>
      <c r="L29" s="90" t="str">
        <f>IF(K29=1,"17",IF(K29=2,"15",IF(K29=3,"13",IF(K29=4,"12",IF(K29=5,"11",IF(K29=6,"10",IF(K29=7,"9",IF(K29=8,"8",M29))))))))</f>
        <v>7</v>
      </c>
      <c r="M29" s="12" t="str">
        <f t="shared" ref="M29:M60" si="12">IF(K29=9,"7",IF(K29=10,"6",IF(K29=11,"5",IF(K29=12,"4",IF(K29=13,"3",IF(K29=14,"2",IF(K29=15,"1",IF(K29=16,"0",IF(K29=17,"0",IF(K29=18,"0",IF(K29=19,"0",IF(K29=20,"0"))))))))))))</f>
        <v>7</v>
      </c>
      <c r="N29" s="71"/>
      <c r="O29" s="90"/>
      <c r="P29" s="12" t="b">
        <f t="shared" ref="P29:P60" si="13">IF(N29=9,"7",IF(N29=10,"6",IF(N29=11,"5",IF(N29=12,"4",IF(N29=13,"3",IF(N29=14,"2",IF(N29=15,"1",IF(N29=16,"0",IF(N29=17,"0",IF(N29=18,"0",IF(N29=19,"0",IF(N29=20,"0"))))))))))))</f>
        <v>0</v>
      </c>
      <c r="Q29" s="66">
        <v>13</v>
      </c>
      <c r="R29" s="90" t="str">
        <f>IF(Q29=1,"17",IF(Q29=2,"15",IF(Q29=3,"13",IF(Q29=4,"12",IF(Q29=5,"11",IF(Q29=6,"10",IF(Q29=7,"9",IF(Q29=8,"8",S29))))))))</f>
        <v>3</v>
      </c>
      <c r="S29" s="209" t="str">
        <f t="shared" ref="S29:S60" si="14">IF(Q29=9,"7",IF(Q29=10,"6",IF(Q29=11,"5",IF(Q29=12,"4",IF(Q29=13,"3",IF(Q29=14,"2",IF(Q29=15,"1",IF(Q29=16,"0",IF(Q29=17,"0",IF(Q29=18,"0",IF(Q29=19,"0",IF(Q29=20,"0"))))))))))))</f>
        <v>3</v>
      </c>
      <c r="T29" s="11"/>
      <c r="U29" s="12"/>
      <c r="V29" s="214"/>
      <c r="W29" s="189"/>
      <c r="X29" s="29"/>
      <c r="Y29" s="7">
        <f t="shared" si="8"/>
        <v>12</v>
      </c>
      <c r="Z29" s="28"/>
      <c r="AA29" s="28"/>
      <c r="AB29" s="28"/>
      <c r="AC29" s="28"/>
      <c r="AD29" s="28"/>
      <c r="AE29" s="77"/>
    </row>
    <row r="30" spans="1:31" ht="17.100000000000001" customHeight="1" thickBot="1">
      <c r="A30" s="318" t="s">
        <v>21</v>
      </c>
      <c r="B30" s="317">
        <v>8</v>
      </c>
      <c r="C30" s="306" t="str">
        <f>IF(B30=1,"17",IF(B30=2,"15",IF(B30=3,"13",IF(B30=4,"12",IF(B30=5,"11",IF(B30=6,"10",IF(B30=7,"9",IF(B30=8,"8",D30))))))))</f>
        <v>8</v>
      </c>
      <c r="D30" s="309" t="b">
        <f t="shared" si="9"/>
        <v>0</v>
      </c>
      <c r="E30" s="310">
        <v>13</v>
      </c>
      <c r="F30" s="310" t="str">
        <f>IF(E30=1,"17",IF(E30=2,"15",IF(E30=3,"13",IF(E30=4,"12",IF(E30=5,"11",IF(E30=6,"10",IF(E30=7,"9",IF(E30=8,"8",G30))))))))</f>
        <v>3</v>
      </c>
      <c r="G30" s="311" t="str">
        <f t="shared" si="10"/>
        <v>3</v>
      </c>
      <c r="H30" s="305"/>
      <c r="I30" s="310"/>
      <c r="J30" s="306" t="b">
        <f t="shared" si="11"/>
        <v>0</v>
      </c>
      <c r="K30" s="305"/>
      <c r="L30" s="310"/>
      <c r="M30" s="306" t="b">
        <f t="shared" si="12"/>
        <v>0</v>
      </c>
      <c r="N30" s="305"/>
      <c r="O30" s="310"/>
      <c r="P30" s="306" t="b">
        <f t="shared" si="13"/>
        <v>0</v>
      </c>
      <c r="Q30" s="309"/>
      <c r="R30" s="310"/>
      <c r="S30" s="311" t="b">
        <f t="shared" si="14"/>
        <v>0</v>
      </c>
      <c r="T30" s="305"/>
      <c r="U30" s="306"/>
      <c r="V30" s="309"/>
      <c r="W30" s="310"/>
      <c r="X30" s="305"/>
      <c r="Y30" s="300">
        <f t="shared" si="8"/>
        <v>11</v>
      </c>
      <c r="Z30" s="28"/>
      <c r="AA30" s="28"/>
      <c r="AB30" s="28"/>
      <c r="AC30" s="28"/>
      <c r="AD30" s="28"/>
      <c r="AE30" s="77"/>
    </row>
    <row r="31" spans="1:31" ht="17.100000000000001" customHeight="1" thickBot="1">
      <c r="A31" s="18" t="s">
        <v>60</v>
      </c>
      <c r="B31" s="11"/>
      <c r="C31" s="12"/>
      <c r="D31" s="13" t="b">
        <f t="shared" si="9"/>
        <v>0</v>
      </c>
      <c r="E31" s="187"/>
      <c r="F31" s="90"/>
      <c r="G31" s="209" t="b">
        <f t="shared" si="10"/>
        <v>0</v>
      </c>
      <c r="H31" s="11"/>
      <c r="I31" s="90"/>
      <c r="J31" s="12" t="b">
        <f t="shared" si="11"/>
        <v>0</v>
      </c>
      <c r="K31" s="11">
        <v>5</v>
      </c>
      <c r="L31" s="90" t="str">
        <f>IF(K31=1,"17",IF(K31=2,"15",IF(K31=3,"13",IF(K31=4,"12",IF(K31=5,"11",IF(K31=6,"10",IF(K31=7,"9",IF(K31=8,"8",M31))))))))</f>
        <v>11</v>
      </c>
      <c r="M31" s="12" t="b">
        <f t="shared" si="12"/>
        <v>0</v>
      </c>
      <c r="N31" s="17"/>
      <c r="O31" s="90"/>
      <c r="P31" s="12" t="b">
        <f t="shared" si="13"/>
        <v>0</v>
      </c>
      <c r="Q31" s="13"/>
      <c r="R31" s="90"/>
      <c r="S31" s="209" t="b">
        <f t="shared" si="14"/>
        <v>0</v>
      </c>
      <c r="T31" s="11"/>
      <c r="U31" s="12"/>
      <c r="V31" s="13"/>
      <c r="W31" s="90"/>
      <c r="X31" s="29"/>
      <c r="Y31" s="7">
        <f t="shared" si="8"/>
        <v>11</v>
      </c>
      <c r="Z31" s="31"/>
      <c r="AA31" s="31"/>
      <c r="AB31" s="31"/>
      <c r="AC31" s="31"/>
      <c r="AD31" s="31"/>
      <c r="AE31" s="76"/>
    </row>
    <row r="32" spans="1:31" ht="17.100000000000001" customHeight="1" thickBot="1">
      <c r="A32" s="308" t="s">
        <v>38</v>
      </c>
      <c r="B32" s="305">
        <v>5</v>
      </c>
      <c r="C32" s="306" t="str">
        <f>IF(B32=1,"17",IF(B32=2,"15",IF(B32=3,"13",IF(B32=4,"12",IF(B32=5,"11",IF(B32=6,"10",IF(B32=7,"9",IF(B32=8,"8",D32))))))))</f>
        <v>11</v>
      </c>
      <c r="D32" s="309" t="b">
        <f t="shared" si="9"/>
        <v>0</v>
      </c>
      <c r="E32" s="310"/>
      <c r="F32" s="310"/>
      <c r="G32" s="311" t="b">
        <f t="shared" si="10"/>
        <v>0</v>
      </c>
      <c r="H32" s="305"/>
      <c r="I32" s="310"/>
      <c r="J32" s="306" t="b">
        <f t="shared" si="11"/>
        <v>0</v>
      </c>
      <c r="K32" s="305"/>
      <c r="L32" s="310"/>
      <c r="M32" s="306" t="b">
        <f t="shared" si="12"/>
        <v>0</v>
      </c>
      <c r="N32" s="305"/>
      <c r="O32" s="310"/>
      <c r="P32" s="306" t="b">
        <f t="shared" si="13"/>
        <v>0</v>
      </c>
      <c r="Q32" s="309"/>
      <c r="R32" s="310"/>
      <c r="S32" s="311" t="b">
        <f t="shared" si="14"/>
        <v>0</v>
      </c>
      <c r="T32" s="305"/>
      <c r="U32" s="306"/>
      <c r="V32" s="309"/>
      <c r="W32" s="310"/>
      <c r="X32" s="308"/>
      <c r="Y32" s="300">
        <f t="shared" si="8"/>
        <v>11</v>
      </c>
      <c r="Z32" s="31"/>
      <c r="AA32" s="31"/>
      <c r="AB32" s="31"/>
      <c r="AC32" s="31"/>
      <c r="AD32" s="31"/>
      <c r="AE32" s="76"/>
    </row>
    <row r="33" spans="1:31" ht="17.100000000000001" customHeight="1" thickBot="1">
      <c r="A33" s="195" t="s">
        <v>17</v>
      </c>
      <c r="B33" s="11">
        <v>13</v>
      </c>
      <c r="C33" s="12" t="str">
        <f>IF(B33=1,"17",IF(B33=2,"15",IF(B33=3,"13",IF(B33=4,"12",IF(B33=5,"11",IF(B33=6,"10",IF(B33=7,"9",IF(B33=8,"8",D33))))))))</f>
        <v>3</v>
      </c>
      <c r="D33" s="13" t="str">
        <f t="shared" si="9"/>
        <v>3</v>
      </c>
      <c r="E33" s="90"/>
      <c r="F33" s="90"/>
      <c r="G33" s="209" t="b">
        <f t="shared" si="10"/>
        <v>0</v>
      </c>
      <c r="H33" s="11"/>
      <c r="I33" s="90"/>
      <c r="J33" s="12" t="b">
        <f t="shared" si="11"/>
        <v>0</v>
      </c>
      <c r="K33" s="11"/>
      <c r="L33" s="90"/>
      <c r="M33" s="12" t="b">
        <f t="shared" si="12"/>
        <v>0</v>
      </c>
      <c r="N33" s="17">
        <v>10</v>
      </c>
      <c r="O33" s="90" t="str">
        <f>IF(N33=1,"17",IF(N33=2,"15",IF(N33=3,"13",IF(N33=4,"12",IF(N33=5,"11",IF(N33=6,"10",IF(N33=7,"9",IF(N33=8,"8",P33))))))))</f>
        <v>6</v>
      </c>
      <c r="P33" s="12" t="str">
        <f t="shared" si="13"/>
        <v>6</v>
      </c>
      <c r="Q33" s="13"/>
      <c r="R33" s="90"/>
      <c r="S33" s="209" t="b">
        <f t="shared" si="14"/>
        <v>0</v>
      </c>
      <c r="T33" s="11">
        <v>15</v>
      </c>
      <c r="U33" s="12" t="s">
        <v>169</v>
      </c>
      <c r="V33" s="13"/>
      <c r="W33" s="90"/>
      <c r="X33" s="11"/>
      <c r="Y33" s="7">
        <f t="shared" si="8"/>
        <v>10</v>
      </c>
      <c r="Z33" s="23"/>
      <c r="AA33" s="23"/>
      <c r="AB33" s="23"/>
      <c r="AC33" s="23"/>
      <c r="AD33" s="23"/>
      <c r="AE33" s="75"/>
    </row>
    <row r="34" spans="1:31" ht="17.100000000000001" customHeight="1" thickBot="1">
      <c r="A34" s="308" t="s">
        <v>32</v>
      </c>
      <c r="B34" s="305"/>
      <c r="C34" s="306"/>
      <c r="D34" s="309" t="b">
        <f t="shared" si="9"/>
        <v>0</v>
      </c>
      <c r="E34" s="310">
        <v>7</v>
      </c>
      <c r="F34" s="310" t="str">
        <f>IF(E34=1,"17",IF(E34=2,"15",IF(E34=3,"13",IF(E34=4,"12",IF(E34=5,"11",IF(E34=6,"10",IF(E34=7,"9",IF(E34=8,"8",G34))))))))</f>
        <v>9</v>
      </c>
      <c r="G34" s="311" t="b">
        <f t="shared" si="10"/>
        <v>0</v>
      </c>
      <c r="H34" s="308"/>
      <c r="I34" s="310"/>
      <c r="J34" s="306" t="b">
        <f t="shared" si="11"/>
        <v>0</v>
      </c>
      <c r="K34" s="308"/>
      <c r="L34" s="310"/>
      <c r="M34" s="306" t="b">
        <f t="shared" si="12"/>
        <v>0</v>
      </c>
      <c r="N34" s="308">
        <v>15</v>
      </c>
      <c r="O34" s="310" t="str">
        <f>IF(N34=1,"17",IF(N34=2,"15",IF(N34=3,"13",IF(N34=4,"12",IF(N34=5,"11",IF(N34=6,"10",IF(N34=7,"9",IF(N34=8,"8",P34))))))))</f>
        <v>1</v>
      </c>
      <c r="P34" s="306" t="str">
        <f t="shared" si="13"/>
        <v>1</v>
      </c>
      <c r="Q34" s="332"/>
      <c r="R34" s="310"/>
      <c r="S34" s="311" t="b">
        <f t="shared" si="14"/>
        <v>0</v>
      </c>
      <c r="T34" s="305"/>
      <c r="U34" s="306"/>
      <c r="V34" s="332"/>
      <c r="W34" s="310"/>
      <c r="X34" s="305"/>
      <c r="Y34" s="300">
        <f t="shared" si="8"/>
        <v>10</v>
      </c>
      <c r="Z34" s="23"/>
      <c r="AA34" s="23"/>
      <c r="AB34" s="23"/>
      <c r="AC34" s="23"/>
      <c r="AD34" s="23"/>
      <c r="AE34" s="75"/>
    </row>
    <row r="35" spans="1:31" ht="17.100000000000001" customHeight="1" thickBot="1">
      <c r="A35" s="18" t="s">
        <v>47</v>
      </c>
      <c r="B35" s="11"/>
      <c r="C35" s="12"/>
      <c r="D35" s="13" t="b">
        <f t="shared" si="9"/>
        <v>0</v>
      </c>
      <c r="E35" s="187"/>
      <c r="F35" s="90"/>
      <c r="G35" s="209" t="b">
        <f t="shared" si="10"/>
        <v>0</v>
      </c>
      <c r="H35" s="11"/>
      <c r="I35" s="90"/>
      <c r="J35" s="12" t="b">
        <f t="shared" si="11"/>
        <v>0</v>
      </c>
      <c r="K35" s="11"/>
      <c r="L35" s="90"/>
      <c r="M35" s="12" t="b">
        <f t="shared" si="12"/>
        <v>0</v>
      </c>
      <c r="N35" s="17">
        <v>14</v>
      </c>
      <c r="O35" s="90" t="str">
        <f>IF(N35=1,"17",IF(N35=2,"15",IF(N35=3,"13",IF(N35=4,"12",IF(N35=5,"11",IF(N35=6,"10",IF(N35=7,"9",IF(N35=8,"8",P35))))))))</f>
        <v>2</v>
      </c>
      <c r="P35" s="12" t="str">
        <f t="shared" si="13"/>
        <v>2</v>
      </c>
      <c r="Q35" s="13">
        <v>8</v>
      </c>
      <c r="R35" s="90" t="str">
        <f>IF(Q35=1,"17",IF(Q35=2,"15",IF(Q35=3,"13",IF(Q35=4,"12",IF(Q35=5,"11",IF(Q35=6,"10",IF(Q35=7,"9",IF(Q35=8,"8",S35))))))))</f>
        <v>8</v>
      </c>
      <c r="S35" s="209" t="b">
        <f t="shared" si="14"/>
        <v>0</v>
      </c>
      <c r="T35" s="11"/>
      <c r="U35" s="12"/>
      <c r="V35" s="13"/>
      <c r="W35" s="90"/>
      <c r="X35" s="11"/>
      <c r="Y35" s="7">
        <f t="shared" si="8"/>
        <v>10</v>
      </c>
      <c r="Z35" s="23"/>
      <c r="AA35" s="23"/>
      <c r="AB35" s="23"/>
      <c r="AC35" s="23"/>
      <c r="AD35" s="23"/>
      <c r="AE35" s="75"/>
    </row>
    <row r="36" spans="1:31" ht="17.100000000000001" customHeight="1" thickBot="1">
      <c r="A36" s="308" t="s">
        <v>31</v>
      </c>
      <c r="B36" s="305"/>
      <c r="C36" s="306"/>
      <c r="D36" s="309" t="b">
        <f t="shared" si="9"/>
        <v>0</v>
      </c>
      <c r="E36" s="310"/>
      <c r="F36" s="310"/>
      <c r="G36" s="311" t="b">
        <f t="shared" si="10"/>
        <v>0</v>
      </c>
      <c r="H36" s="305"/>
      <c r="I36" s="310"/>
      <c r="J36" s="306" t="b">
        <f t="shared" si="11"/>
        <v>0</v>
      </c>
      <c r="K36" s="305"/>
      <c r="L36" s="310"/>
      <c r="M36" s="306" t="b">
        <f t="shared" si="12"/>
        <v>0</v>
      </c>
      <c r="N36" s="317"/>
      <c r="O36" s="310"/>
      <c r="P36" s="306" t="b">
        <f t="shared" si="13"/>
        <v>0</v>
      </c>
      <c r="Q36" s="309"/>
      <c r="R36" s="310"/>
      <c r="S36" s="311" t="b">
        <f t="shared" si="14"/>
        <v>0</v>
      </c>
      <c r="T36" s="319"/>
      <c r="U36" s="320"/>
      <c r="V36" s="309"/>
      <c r="W36" s="310"/>
      <c r="X36" s="322"/>
      <c r="Y36" s="300">
        <f t="shared" si="8"/>
        <v>0</v>
      </c>
      <c r="Z36" s="31"/>
      <c r="AA36" s="31"/>
      <c r="AB36" s="31"/>
      <c r="AC36" s="31"/>
      <c r="AD36" s="31"/>
      <c r="AE36" s="76"/>
    </row>
    <row r="37" spans="1:31" ht="17.100000000000001" customHeight="1" thickBot="1">
      <c r="A37" s="195" t="s">
        <v>19</v>
      </c>
      <c r="B37" s="10"/>
      <c r="C37" s="12"/>
      <c r="D37" s="13" t="b">
        <f t="shared" si="9"/>
        <v>0</v>
      </c>
      <c r="E37" s="186">
        <v>11</v>
      </c>
      <c r="F37" s="90" t="str">
        <f>IF(E37=1,"17",IF(E37=2,"15",IF(E37=3,"13",IF(E37=4,"12",IF(E37=5,"11",IF(E37=6,"10",IF(E37=7,"9",IF(E37=8,"8",G37))))))))</f>
        <v>5</v>
      </c>
      <c r="G37" s="209" t="str">
        <f t="shared" si="10"/>
        <v>5</v>
      </c>
      <c r="H37" s="26"/>
      <c r="I37" s="90"/>
      <c r="J37" s="12" t="b">
        <f t="shared" si="11"/>
        <v>0</v>
      </c>
      <c r="K37" s="26">
        <v>15</v>
      </c>
      <c r="L37" s="90" t="str">
        <f>IF(K37=1,"17",IF(K37=2,"15",IF(K37=3,"13",IF(K37=4,"12",IF(K37=5,"11",IF(K37=6,"10",IF(K37=7,"9",IF(K37=8,"8",M37))))))))</f>
        <v>1</v>
      </c>
      <c r="M37" s="12" t="str">
        <f t="shared" si="12"/>
        <v>1</v>
      </c>
      <c r="N37" s="10"/>
      <c r="O37" s="90"/>
      <c r="P37" s="12" t="b">
        <f t="shared" si="13"/>
        <v>0</v>
      </c>
      <c r="Q37" s="9"/>
      <c r="R37" s="90"/>
      <c r="S37" s="209" t="b">
        <f t="shared" si="14"/>
        <v>0</v>
      </c>
      <c r="T37" s="11"/>
      <c r="U37" s="12"/>
      <c r="V37" s="9"/>
      <c r="W37" s="90"/>
      <c r="X37" s="11"/>
      <c r="Y37" s="7">
        <f t="shared" si="8"/>
        <v>6</v>
      </c>
      <c r="Z37" s="28"/>
      <c r="AA37" s="28"/>
      <c r="AB37" s="23"/>
      <c r="AC37" s="23"/>
      <c r="AD37" s="28"/>
      <c r="AE37" s="77"/>
    </row>
    <row r="38" spans="1:31" ht="17.100000000000001" customHeight="1" thickBot="1">
      <c r="A38" s="308" t="s">
        <v>46</v>
      </c>
      <c r="B38" s="305"/>
      <c r="C38" s="306"/>
      <c r="D38" s="309" t="b">
        <f t="shared" si="9"/>
        <v>0</v>
      </c>
      <c r="E38" s="310"/>
      <c r="F38" s="310"/>
      <c r="G38" s="311" t="b">
        <f t="shared" si="10"/>
        <v>0</v>
      </c>
      <c r="H38" s="305"/>
      <c r="I38" s="310"/>
      <c r="J38" s="306" t="b">
        <f t="shared" si="11"/>
        <v>0</v>
      </c>
      <c r="K38" s="305"/>
      <c r="L38" s="310"/>
      <c r="M38" s="306" t="b">
        <f t="shared" si="12"/>
        <v>0</v>
      </c>
      <c r="N38" s="305">
        <v>11</v>
      </c>
      <c r="O38" s="310" t="str">
        <f>IF(N38=1,"17",IF(N38=2,"15",IF(N38=3,"13",IF(N38=4,"12",IF(N38=5,"11",IF(N38=6,"10",IF(N38=7,"9",IF(N38=8,"8",P38))))))))</f>
        <v>5</v>
      </c>
      <c r="P38" s="306" t="str">
        <f t="shared" si="13"/>
        <v>5</v>
      </c>
      <c r="Q38" s="309"/>
      <c r="R38" s="310"/>
      <c r="S38" s="311" t="b">
        <f t="shared" si="14"/>
        <v>0</v>
      </c>
      <c r="T38" s="305"/>
      <c r="U38" s="306"/>
      <c r="V38" s="309"/>
      <c r="W38" s="310"/>
      <c r="X38" s="305"/>
      <c r="Y38" s="300">
        <f t="shared" si="8"/>
        <v>5</v>
      </c>
      <c r="Z38" s="23"/>
      <c r="AA38" s="23"/>
      <c r="AB38" s="23"/>
      <c r="AC38" s="23"/>
      <c r="AD38" s="23"/>
      <c r="AE38" s="75"/>
    </row>
    <row r="39" spans="1:31" ht="17.100000000000001" customHeight="1" thickBot="1">
      <c r="A39" s="18" t="s">
        <v>110</v>
      </c>
      <c r="B39" s="19">
        <v>11</v>
      </c>
      <c r="C39" s="12" t="str">
        <f>IF(B39=1,"17",IF(B39=2,"15",IF(B39=3,"13",IF(B39=4,"12",IF(B39=5,"11",IF(B39=6,"10",IF(B39=7,"9",IF(B39=8,"8",D39))))))))</f>
        <v>5</v>
      </c>
      <c r="D39" s="13" t="str">
        <f t="shared" si="9"/>
        <v>5</v>
      </c>
      <c r="E39" s="188"/>
      <c r="F39" s="90"/>
      <c r="G39" s="209" t="b">
        <f t="shared" si="10"/>
        <v>0</v>
      </c>
      <c r="H39" s="27"/>
      <c r="I39" s="90"/>
      <c r="J39" s="12" t="b">
        <f t="shared" si="11"/>
        <v>0</v>
      </c>
      <c r="K39" s="27"/>
      <c r="L39" s="90"/>
      <c r="M39" s="12" t="b">
        <f t="shared" si="12"/>
        <v>0</v>
      </c>
      <c r="N39" s="19"/>
      <c r="O39" s="90"/>
      <c r="P39" s="12" t="b">
        <f t="shared" si="13"/>
        <v>0</v>
      </c>
      <c r="Q39" s="20"/>
      <c r="R39" s="90"/>
      <c r="S39" s="209" t="b">
        <f t="shared" si="14"/>
        <v>0</v>
      </c>
      <c r="T39" s="11"/>
      <c r="U39" s="12"/>
      <c r="V39" s="221"/>
      <c r="W39" s="90"/>
      <c r="X39" s="19"/>
      <c r="Y39" s="7">
        <f t="shared" si="8"/>
        <v>5</v>
      </c>
      <c r="Z39" s="28"/>
      <c r="AA39" s="28"/>
      <c r="AB39" s="28"/>
      <c r="AC39" s="28"/>
      <c r="AD39" s="28"/>
      <c r="AE39" s="77"/>
    </row>
    <row r="40" spans="1:31" ht="17.100000000000001" customHeight="1" thickBot="1">
      <c r="A40" s="308" t="s">
        <v>43</v>
      </c>
      <c r="B40" s="305"/>
      <c r="C40" s="306"/>
      <c r="D40" s="309" t="b">
        <f t="shared" si="9"/>
        <v>0</v>
      </c>
      <c r="E40" s="310">
        <v>12</v>
      </c>
      <c r="F40" s="310" t="str">
        <f>IF(E40=1,"17",IF(E40=2,"15",IF(E40=3,"13",IF(E40=4,"12",IF(E40=5,"11",IF(E40=6,"10",IF(E40=7,"9",IF(E40=8,"8",G40))))))))</f>
        <v>4</v>
      </c>
      <c r="G40" s="311" t="str">
        <f t="shared" si="10"/>
        <v>4</v>
      </c>
      <c r="H40" s="305"/>
      <c r="I40" s="310"/>
      <c r="J40" s="306" t="b">
        <f t="shared" si="11"/>
        <v>0</v>
      </c>
      <c r="K40" s="305"/>
      <c r="L40" s="310"/>
      <c r="M40" s="306" t="b">
        <f t="shared" si="12"/>
        <v>0</v>
      </c>
      <c r="N40" s="305"/>
      <c r="O40" s="310"/>
      <c r="P40" s="306" t="b">
        <f t="shared" si="13"/>
        <v>0</v>
      </c>
      <c r="Q40" s="309"/>
      <c r="R40" s="310"/>
      <c r="S40" s="311" t="b">
        <f t="shared" si="14"/>
        <v>0</v>
      </c>
      <c r="T40" s="305"/>
      <c r="U40" s="306"/>
      <c r="V40" s="309"/>
      <c r="W40" s="310"/>
      <c r="X40" s="305"/>
      <c r="Y40" s="300">
        <f t="shared" si="8"/>
        <v>4</v>
      </c>
      <c r="Z40" s="28"/>
      <c r="AA40" s="28"/>
      <c r="AB40" s="23"/>
      <c r="AC40" s="23"/>
      <c r="AD40" s="28"/>
      <c r="AE40" s="77"/>
    </row>
    <row r="41" spans="1:31" ht="17.100000000000001" customHeight="1" thickBot="1">
      <c r="A41" s="18" t="s">
        <v>54</v>
      </c>
      <c r="B41" s="68">
        <v>12</v>
      </c>
      <c r="C41" s="12" t="str">
        <f>IF(B41=1,"17",IF(B41=2,"15",IF(B41=3,"13",IF(B41=4,"12",IF(B41=5,"11",IF(B41=6,"10",IF(B41=7,"9",IF(B41=8,"8",D41))))))))</f>
        <v>4</v>
      </c>
      <c r="D41" s="13" t="str">
        <f t="shared" si="9"/>
        <v>4</v>
      </c>
      <c r="E41" s="185"/>
      <c r="F41" s="90"/>
      <c r="G41" s="209" t="b">
        <f t="shared" si="10"/>
        <v>0</v>
      </c>
      <c r="H41" s="69"/>
      <c r="I41" s="90"/>
      <c r="J41" s="12" t="b">
        <f t="shared" si="11"/>
        <v>0</v>
      </c>
      <c r="K41" s="69"/>
      <c r="L41" s="90"/>
      <c r="M41" s="12" t="b">
        <f t="shared" si="12"/>
        <v>0</v>
      </c>
      <c r="N41" s="29"/>
      <c r="O41" s="90"/>
      <c r="P41" s="12" t="b">
        <f t="shared" si="13"/>
        <v>0</v>
      </c>
      <c r="Q41" s="214"/>
      <c r="R41" s="90"/>
      <c r="S41" s="209" t="b">
        <f t="shared" si="14"/>
        <v>0</v>
      </c>
      <c r="T41" s="68"/>
      <c r="U41" s="12"/>
      <c r="V41" s="214"/>
      <c r="W41" s="90"/>
      <c r="X41" s="29"/>
      <c r="Y41" s="7">
        <f t="shared" si="8"/>
        <v>4</v>
      </c>
      <c r="Z41" s="23"/>
      <c r="AA41" s="23"/>
      <c r="AB41" s="23"/>
      <c r="AC41" s="23"/>
      <c r="AD41" s="23"/>
      <c r="AE41" s="75"/>
    </row>
    <row r="42" spans="1:31" ht="17.100000000000001" customHeight="1" thickBot="1">
      <c r="A42" s="308" t="s">
        <v>42</v>
      </c>
      <c r="B42" s="305"/>
      <c r="C42" s="306"/>
      <c r="D42" s="309" t="b">
        <f t="shared" si="9"/>
        <v>0</v>
      </c>
      <c r="E42" s="310"/>
      <c r="F42" s="310"/>
      <c r="G42" s="311" t="b">
        <f t="shared" si="10"/>
        <v>0</v>
      </c>
      <c r="H42" s="305"/>
      <c r="I42" s="310"/>
      <c r="J42" s="306" t="b">
        <f t="shared" si="11"/>
        <v>0</v>
      </c>
      <c r="K42" s="305"/>
      <c r="L42" s="310"/>
      <c r="M42" s="306" t="b">
        <f t="shared" si="12"/>
        <v>0</v>
      </c>
      <c r="N42" s="317"/>
      <c r="O42" s="310"/>
      <c r="P42" s="306" t="b">
        <f t="shared" si="13"/>
        <v>0</v>
      </c>
      <c r="Q42" s="309"/>
      <c r="R42" s="310"/>
      <c r="S42" s="311" t="b">
        <f t="shared" si="14"/>
        <v>0</v>
      </c>
      <c r="T42" s="319"/>
      <c r="U42" s="320"/>
      <c r="V42" s="309"/>
      <c r="W42" s="310"/>
      <c r="X42" s="305"/>
      <c r="Y42" s="300">
        <f t="shared" si="8"/>
        <v>0</v>
      </c>
      <c r="Z42" s="31"/>
      <c r="AA42" s="31"/>
      <c r="AB42" s="31"/>
      <c r="AC42" s="31"/>
      <c r="AD42" s="31"/>
      <c r="AE42" s="76"/>
    </row>
    <row r="43" spans="1:31" ht="17.100000000000001" customHeight="1" thickBot="1">
      <c r="A43" s="194" t="s">
        <v>30</v>
      </c>
      <c r="B43" s="11"/>
      <c r="C43" s="12"/>
      <c r="D43" s="13" t="b">
        <f t="shared" si="9"/>
        <v>0</v>
      </c>
      <c r="E43" s="90"/>
      <c r="F43" s="90"/>
      <c r="G43" s="209" t="b">
        <f t="shared" si="10"/>
        <v>0</v>
      </c>
      <c r="H43" s="11"/>
      <c r="I43" s="90"/>
      <c r="J43" s="12" t="b">
        <f t="shared" si="11"/>
        <v>0</v>
      </c>
      <c r="K43" s="11"/>
      <c r="L43" s="90"/>
      <c r="M43" s="12" t="b">
        <f t="shared" si="12"/>
        <v>0</v>
      </c>
      <c r="N43" s="11"/>
      <c r="O43" s="90"/>
      <c r="P43" s="12" t="b">
        <f t="shared" si="13"/>
        <v>0</v>
      </c>
      <c r="Q43" s="13">
        <v>14</v>
      </c>
      <c r="R43" s="90" t="str">
        <f>IF(Q43=1,"17",IF(Q43=2,"15",IF(Q43=3,"13",IF(Q43=4,"12",IF(Q43=5,"11",IF(Q43=6,"10",IF(Q43=7,"9",IF(Q43=8,"8",S43))))))))</f>
        <v>2</v>
      </c>
      <c r="S43" s="209" t="str">
        <f t="shared" si="14"/>
        <v>2</v>
      </c>
      <c r="T43" s="11"/>
      <c r="U43" s="12"/>
      <c r="V43" s="13"/>
      <c r="W43" s="90"/>
      <c r="X43" s="11"/>
      <c r="Y43" s="7">
        <f t="shared" si="8"/>
        <v>2</v>
      </c>
      <c r="Z43" s="28"/>
      <c r="AA43" s="28"/>
      <c r="AB43" s="28"/>
      <c r="AC43" s="28"/>
      <c r="AD43" s="28"/>
      <c r="AE43" s="77"/>
    </row>
    <row r="44" spans="1:31" ht="17.100000000000001" customHeight="1" thickBot="1">
      <c r="A44" s="308" t="s">
        <v>39</v>
      </c>
      <c r="B44" s="305"/>
      <c r="C44" s="306"/>
      <c r="D44" s="309" t="b">
        <f t="shared" si="9"/>
        <v>0</v>
      </c>
      <c r="E44" s="310"/>
      <c r="F44" s="310"/>
      <c r="G44" s="311" t="b">
        <f t="shared" si="10"/>
        <v>0</v>
      </c>
      <c r="H44" s="305"/>
      <c r="I44" s="310"/>
      <c r="J44" s="306" t="b">
        <f t="shared" si="11"/>
        <v>0</v>
      </c>
      <c r="K44" s="305"/>
      <c r="L44" s="310"/>
      <c r="M44" s="306" t="b">
        <f t="shared" si="12"/>
        <v>0</v>
      </c>
      <c r="N44" s="305"/>
      <c r="O44" s="310"/>
      <c r="P44" s="306" t="b">
        <f t="shared" si="13"/>
        <v>0</v>
      </c>
      <c r="Q44" s="309"/>
      <c r="R44" s="310"/>
      <c r="S44" s="311" t="b">
        <f t="shared" si="14"/>
        <v>0</v>
      </c>
      <c r="T44" s="305"/>
      <c r="U44" s="306"/>
      <c r="V44" s="309"/>
      <c r="W44" s="310"/>
      <c r="X44" s="305"/>
      <c r="Y44" s="300">
        <f t="shared" si="8"/>
        <v>0</v>
      </c>
      <c r="Z44" s="23"/>
      <c r="AA44" s="23"/>
      <c r="AB44" s="23"/>
      <c r="AC44" s="23"/>
      <c r="AD44" s="23"/>
      <c r="AE44" s="75"/>
    </row>
    <row r="45" spans="1:31" ht="17.100000000000001" customHeight="1" thickBot="1">
      <c r="A45" s="27" t="s">
        <v>44</v>
      </c>
      <c r="B45" s="11"/>
      <c r="C45" s="12"/>
      <c r="D45" s="13" t="b">
        <f t="shared" si="9"/>
        <v>0</v>
      </c>
      <c r="E45" s="90"/>
      <c r="F45" s="90"/>
      <c r="G45" s="209" t="b">
        <f t="shared" si="10"/>
        <v>0</v>
      </c>
      <c r="H45" s="11"/>
      <c r="I45" s="90"/>
      <c r="J45" s="12" t="b">
        <f t="shared" si="11"/>
        <v>0</v>
      </c>
      <c r="K45" s="11"/>
      <c r="L45" s="90"/>
      <c r="M45" s="12" t="b">
        <f t="shared" si="12"/>
        <v>0</v>
      </c>
      <c r="N45" s="17"/>
      <c r="O45" s="90"/>
      <c r="P45" s="12" t="b">
        <f t="shared" si="13"/>
        <v>0</v>
      </c>
      <c r="Q45" s="13"/>
      <c r="R45" s="90"/>
      <c r="S45" s="209" t="b">
        <f t="shared" si="14"/>
        <v>0</v>
      </c>
      <c r="T45" s="11"/>
      <c r="U45" s="12"/>
      <c r="V45" s="13"/>
      <c r="W45" s="90"/>
      <c r="X45" s="10"/>
      <c r="Y45" s="7">
        <f t="shared" si="8"/>
        <v>0</v>
      </c>
      <c r="Z45" s="31"/>
      <c r="AA45" s="31"/>
      <c r="AB45" s="31"/>
      <c r="AC45" s="31"/>
      <c r="AD45" s="31"/>
      <c r="AE45" s="76"/>
    </row>
    <row r="46" spans="1:31" ht="17.100000000000001" customHeight="1" thickBot="1">
      <c r="A46" s="318" t="s">
        <v>45</v>
      </c>
      <c r="B46" s="322"/>
      <c r="C46" s="306"/>
      <c r="D46" s="309" t="b">
        <f t="shared" si="9"/>
        <v>0</v>
      </c>
      <c r="E46" s="323"/>
      <c r="F46" s="310"/>
      <c r="G46" s="311" t="b">
        <f t="shared" si="10"/>
        <v>0</v>
      </c>
      <c r="H46" s="322"/>
      <c r="I46" s="310"/>
      <c r="J46" s="306" t="b">
        <f t="shared" si="11"/>
        <v>0</v>
      </c>
      <c r="K46" s="322"/>
      <c r="L46" s="310"/>
      <c r="M46" s="306" t="b">
        <f t="shared" si="12"/>
        <v>0</v>
      </c>
      <c r="N46" s="322"/>
      <c r="O46" s="310"/>
      <c r="P46" s="306" t="b">
        <f t="shared" si="13"/>
        <v>0</v>
      </c>
      <c r="Q46" s="324"/>
      <c r="R46" s="310"/>
      <c r="S46" s="311" t="b">
        <f t="shared" si="14"/>
        <v>0</v>
      </c>
      <c r="T46" s="322"/>
      <c r="U46" s="306"/>
      <c r="V46" s="324"/>
      <c r="W46" s="310"/>
      <c r="X46" s="305"/>
      <c r="Y46" s="300">
        <f t="shared" si="8"/>
        <v>0</v>
      </c>
      <c r="Z46" s="23"/>
      <c r="AA46" s="23"/>
      <c r="AB46" s="23"/>
      <c r="AC46" s="23"/>
      <c r="AD46" s="23"/>
      <c r="AE46" s="75"/>
    </row>
    <row r="47" spans="1:31" ht="17.100000000000001" customHeight="1" thickBot="1">
      <c r="A47" s="18" t="s">
        <v>41</v>
      </c>
      <c r="B47" s="10"/>
      <c r="C47" s="12"/>
      <c r="D47" s="13" t="b">
        <f t="shared" si="9"/>
        <v>0</v>
      </c>
      <c r="E47" s="186"/>
      <c r="F47" s="90"/>
      <c r="G47" s="209" t="b">
        <f t="shared" si="10"/>
        <v>0</v>
      </c>
      <c r="H47" s="26"/>
      <c r="I47" s="90"/>
      <c r="J47" s="12" t="b">
        <f t="shared" si="11"/>
        <v>0</v>
      </c>
      <c r="K47" s="26"/>
      <c r="L47" s="90"/>
      <c r="M47" s="12" t="b">
        <f t="shared" si="12"/>
        <v>0</v>
      </c>
      <c r="N47" s="10"/>
      <c r="O47" s="90"/>
      <c r="P47" s="12" t="b">
        <f t="shared" si="13"/>
        <v>0</v>
      </c>
      <c r="Q47" s="9"/>
      <c r="R47" s="90"/>
      <c r="S47" s="209" t="b">
        <f t="shared" si="14"/>
        <v>0</v>
      </c>
      <c r="T47" s="10"/>
      <c r="U47" s="12"/>
      <c r="V47" s="9"/>
      <c r="W47" s="90"/>
      <c r="X47" s="11"/>
      <c r="Y47" s="7">
        <f t="shared" si="8"/>
        <v>0</v>
      </c>
      <c r="Z47" s="31"/>
      <c r="AA47" s="31"/>
      <c r="AB47" s="31"/>
      <c r="AC47" s="31"/>
      <c r="AD47" s="31"/>
      <c r="AE47" s="76"/>
    </row>
    <row r="48" spans="1:31" ht="17.100000000000001" customHeight="1" thickBot="1">
      <c r="A48" s="308" t="s">
        <v>24</v>
      </c>
      <c r="B48" s="305"/>
      <c r="C48" s="306"/>
      <c r="D48" s="309" t="b">
        <f t="shared" si="9"/>
        <v>0</v>
      </c>
      <c r="E48" s="316"/>
      <c r="F48" s="310"/>
      <c r="G48" s="311" t="b">
        <f t="shared" si="10"/>
        <v>0</v>
      </c>
      <c r="H48" s="305"/>
      <c r="I48" s="310"/>
      <c r="J48" s="306" t="b">
        <f t="shared" si="11"/>
        <v>0</v>
      </c>
      <c r="K48" s="305"/>
      <c r="L48" s="310"/>
      <c r="M48" s="306" t="b">
        <f t="shared" si="12"/>
        <v>0</v>
      </c>
      <c r="N48" s="317"/>
      <c r="O48" s="310"/>
      <c r="P48" s="306" t="b">
        <f t="shared" si="13"/>
        <v>0</v>
      </c>
      <c r="Q48" s="309"/>
      <c r="R48" s="310"/>
      <c r="S48" s="311" t="b">
        <f t="shared" si="14"/>
        <v>0</v>
      </c>
      <c r="T48" s="305"/>
      <c r="U48" s="306"/>
      <c r="V48" s="309"/>
      <c r="W48" s="310"/>
      <c r="X48" s="305"/>
      <c r="Y48" s="300">
        <f t="shared" si="8"/>
        <v>0</v>
      </c>
      <c r="Z48" s="28"/>
      <c r="AA48" s="28"/>
      <c r="AB48" s="28"/>
      <c r="AC48" s="28"/>
      <c r="AD48" s="28"/>
      <c r="AE48" s="77"/>
    </row>
    <row r="49" spans="1:31" ht="17.100000000000001" customHeight="1" thickBot="1">
      <c r="A49" s="195" t="s">
        <v>26</v>
      </c>
      <c r="B49" s="10"/>
      <c r="C49" s="12"/>
      <c r="D49" s="13" t="b">
        <f t="shared" si="9"/>
        <v>0</v>
      </c>
      <c r="E49" s="186"/>
      <c r="F49" s="90"/>
      <c r="G49" s="209" t="b">
        <f t="shared" si="10"/>
        <v>0</v>
      </c>
      <c r="H49" s="26"/>
      <c r="I49" s="90"/>
      <c r="J49" s="12" t="b">
        <f t="shared" si="11"/>
        <v>0</v>
      </c>
      <c r="K49" s="26"/>
      <c r="L49" s="90"/>
      <c r="M49" s="12" t="b">
        <f t="shared" si="12"/>
        <v>0</v>
      </c>
      <c r="N49" s="10"/>
      <c r="O49" s="90"/>
      <c r="P49" s="12" t="b">
        <f t="shared" si="13"/>
        <v>0</v>
      </c>
      <c r="Q49" s="9"/>
      <c r="R49" s="90"/>
      <c r="S49" s="209" t="b">
        <f t="shared" si="14"/>
        <v>0</v>
      </c>
      <c r="T49" s="10"/>
      <c r="U49" s="12"/>
      <c r="V49" s="9"/>
      <c r="W49" s="90"/>
      <c r="X49" s="11"/>
      <c r="Y49" s="7">
        <f t="shared" si="8"/>
        <v>0</v>
      </c>
      <c r="Z49" s="28"/>
      <c r="AA49" s="28"/>
      <c r="AB49" s="23"/>
      <c r="AC49" s="23"/>
      <c r="AD49" s="28"/>
      <c r="AE49" s="77"/>
    </row>
    <row r="50" spans="1:31" ht="17.100000000000001" customHeight="1" thickBot="1">
      <c r="A50" s="308" t="s">
        <v>61</v>
      </c>
      <c r="B50" s="305"/>
      <c r="C50" s="306"/>
      <c r="D50" s="309" t="b">
        <f t="shared" si="9"/>
        <v>0</v>
      </c>
      <c r="E50" s="310"/>
      <c r="F50" s="310"/>
      <c r="G50" s="311" t="b">
        <f t="shared" si="10"/>
        <v>0</v>
      </c>
      <c r="H50" s="305"/>
      <c r="I50" s="310"/>
      <c r="J50" s="306" t="b">
        <f t="shared" si="11"/>
        <v>0</v>
      </c>
      <c r="K50" s="305"/>
      <c r="L50" s="310"/>
      <c r="M50" s="306" t="b">
        <f t="shared" si="12"/>
        <v>0</v>
      </c>
      <c r="N50" s="317"/>
      <c r="O50" s="310"/>
      <c r="P50" s="306" t="b">
        <f t="shared" si="13"/>
        <v>0</v>
      </c>
      <c r="Q50" s="309"/>
      <c r="R50" s="310"/>
      <c r="S50" s="311" t="b">
        <f t="shared" si="14"/>
        <v>0</v>
      </c>
      <c r="T50" s="305"/>
      <c r="U50" s="306"/>
      <c r="V50" s="309"/>
      <c r="W50" s="310"/>
      <c r="X50" s="308"/>
      <c r="Y50" s="300">
        <f t="shared" si="8"/>
        <v>0</v>
      </c>
      <c r="Z50" s="23"/>
      <c r="AA50" s="23"/>
      <c r="AB50" s="23"/>
      <c r="AC50" s="23"/>
      <c r="AD50" s="23"/>
      <c r="AE50" s="75"/>
    </row>
    <row r="51" spans="1:31" ht="17.100000000000001" customHeight="1" thickBot="1">
      <c r="A51" s="18" t="s">
        <v>40</v>
      </c>
      <c r="B51" s="11"/>
      <c r="C51" s="12"/>
      <c r="D51" s="13" t="b">
        <f t="shared" si="9"/>
        <v>0</v>
      </c>
      <c r="E51" s="90"/>
      <c r="F51" s="90"/>
      <c r="G51" s="209" t="b">
        <f t="shared" si="10"/>
        <v>0</v>
      </c>
      <c r="H51" s="11"/>
      <c r="I51" s="90"/>
      <c r="J51" s="12" t="b">
        <f t="shared" si="11"/>
        <v>0</v>
      </c>
      <c r="K51" s="11"/>
      <c r="L51" s="90"/>
      <c r="M51" s="12" t="b">
        <f t="shared" si="12"/>
        <v>0</v>
      </c>
      <c r="N51" s="11"/>
      <c r="O51" s="90"/>
      <c r="P51" s="12" t="b">
        <f t="shared" si="13"/>
        <v>0</v>
      </c>
      <c r="Q51" s="13"/>
      <c r="R51" s="90"/>
      <c r="S51" s="209" t="b">
        <f t="shared" si="14"/>
        <v>0</v>
      </c>
      <c r="T51" s="11"/>
      <c r="U51" s="12"/>
      <c r="V51" s="13"/>
      <c r="W51" s="90"/>
      <c r="X51" s="11"/>
      <c r="Y51" s="7">
        <f t="shared" si="8"/>
        <v>0</v>
      </c>
      <c r="Z51" s="23"/>
      <c r="AA51" s="23"/>
      <c r="AB51" s="23"/>
      <c r="AC51" s="23"/>
      <c r="AD51" s="23"/>
      <c r="AE51" s="75"/>
    </row>
    <row r="52" spans="1:31" ht="17.100000000000001" customHeight="1" thickBot="1">
      <c r="A52" s="308" t="s">
        <v>36</v>
      </c>
      <c r="B52" s="305"/>
      <c r="C52" s="306"/>
      <c r="D52" s="309" t="b">
        <f t="shared" si="9"/>
        <v>0</v>
      </c>
      <c r="E52" s="316"/>
      <c r="F52" s="310"/>
      <c r="G52" s="311" t="b">
        <f t="shared" si="10"/>
        <v>0</v>
      </c>
      <c r="H52" s="305"/>
      <c r="I52" s="310"/>
      <c r="J52" s="306" t="b">
        <f t="shared" si="11"/>
        <v>0</v>
      </c>
      <c r="K52" s="305"/>
      <c r="L52" s="310"/>
      <c r="M52" s="306" t="b">
        <f t="shared" si="12"/>
        <v>0</v>
      </c>
      <c r="N52" s="317"/>
      <c r="O52" s="310"/>
      <c r="P52" s="306" t="b">
        <f t="shared" si="13"/>
        <v>0</v>
      </c>
      <c r="Q52" s="309"/>
      <c r="R52" s="310"/>
      <c r="S52" s="311" t="b">
        <f t="shared" si="14"/>
        <v>0</v>
      </c>
      <c r="T52" s="305"/>
      <c r="U52" s="306"/>
      <c r="V52" s="309"/>
      <c r="W52" s="310"/>
      <c r="X52" s="308"/>
      <c r="Y52" s="300">
        <f t="shared" si="8"/>
        <v>0</v>
      </c>
      <c r="Z52" s="28"/>
      <c r="AA52" s="28"/>
      <c r="AB52" s="28"/>
      <c r="AC52" s="28"/>
      <c r="AD52" s="28"/>
      <c r="AE52" s="77"/>
    </row>
    <row r="53" spans="1:31" ht="17.100000000000001" customHeight="1" thickBot="1">
      <c r="A53" s="18" t="s">
        <v>55</v>
      </c>
      <c r="B53" s="11"/>
      <c r="C53" s="12"/>
      <c r="D53" s="13" t="b">
        <f t="shared" si="9"/>
        <v>0</v>
      </c>
      <c r="E53" s="187"/>
      <c r="F53" s="90"/>
      <c r="G53" s="209" t="b">
        <f t="shared" si="10"/>
        <v>0</v>
      </c>
      <c r="H53" s="11"/>
      <c r="I53" s="90"/>
      <c r="J53" s="12" t="b">
        <f t="shared" si="11"/>
        <v>0</v>
      </c>
      <c r="K53" s="11"/>
      <c r="L53" s="90"/>
      <c r="M53" s="12" t="b">
        <f t="shared" si="12"/>
        <v>0</v>
      </c>
      <c r="N53" s="17"/>
      <c r="O53" s="90"/>
      <c r="P53" s="12" t="b">
        <f t="shared" si="13"/>
        <v>0</v>
      </c>
      <c r="Q53" s="13"/>
      <c r="R53" s="90"/>
      <c r="S53" s="209" t="b">
        <f t="shared" si="14"/>
        <v>0</v>
      </c>
      <c r="T53" s="19"/>
      <c r="U53" s="12"/>
      <c r="V53" s="13"/>
      <c r="W53" s="90"/>
      <c r="X53" s="10"/>
      <c r="Y53" s="7">
        <f t="shared" si="8"/>
        <v>0</v>
      </c>
      <c r="Z53" s="28"/>
      <c r="AA53" s="28"/>
      <c r="AB53" s="28"/>
      <c r="AC53" s="28"/>
      <c r="AD53" s="28"/>
      <c r="AE53" s="77"/>
    </row>
    <row r="54" spans="1:31" ht="17.100000000000001" customHeight="1" thickBot="1">
      <c r="A54" s="318" t="s">
        <v>35</v>
      </c>
      <c r="B54" s="305"/>
      <c r="C54" s="306"/>
      <c r="D54" s="309" t="b">
        <f t="shared" si="9"/>
        <v>0</v>
      </c>
      <c r="E54" s="310"/>
      <c r="F54" s="310"/>
      <c r="G54" s="311" t="b">
        <f t="shared" si="10"/>
        <v>0</v>
      </c>
      <c r="H54" s="308"/>
      <c r="I54" s="310"/>
      <c r="J54" s="306" t="b">
        <f t="shared" si="11"/>
        <v>0</v>
      </c>
      <c r="K54" s="308"/>
      <c r="L54" s="310"/>
      <c r="M54" s="306" t="b">
        <f t="shared" si="12"/>
        <v>0</v>
      </c>
      <c r="N54" s="308"/>
      <c r="O54" s="310"/>
      <c r="P54" s="306" t="b">
        <f t="shared" si="13"/>
        <v>0</v>
      </c>
      <c r="Q54" s="332"/>
      <c r="R54" s="310"/>
      <c r="S54" s="311" t="b">
        <f t="shared" si="14"/>
        <v>0</v>
      </c>
      <c r="T54" s="322"/>
      <c r="U54" s="306"/>
      <c r="V54" s="332"/>
      <c r="W54" s="310"/>
      <c r="X54" s="305"/>
      <c r="Y54" s="300">
        <f t="shared" si="8"/>
        <v>0</v>
      </c>
      <c r="Z54" s="23"/>
      <c r="AA54" s="23"/>
      <c r="AB54" s="23"/>
      <c r="AC54" s="23"/>
      <c r="AD54" s="23"/>
      <c r="AE54" s="75"/>
    </row>
    <row r="55" spans="1:31" ht="17.100000000000001" customHeight="1" thickBot="1">
      <c r="A55" s="194" t="s">
        <v>49</v>
      </c>
      <c r="B55" s="19"/>
      <c r="C55" s="12"/>
      <c r="D55" s="13" t="b">
        <f t="shared" si="9"/>
        <v>0</v>
      </c>
      <c r="E55" s="188"/>
      <c r="F55" s="90"/>
      <c r="G55" s="209" t="b">
        <f t="shared" si="10"/>
        <v>0</v>
      </c>
      <c r="H55" s="27"/>
      <c r="I55" s="90"/>
      <c r="J55" s="12" t="b">
        <f t="shared" si="11"/>
        <v>0</v>
      </c>
      <c r="K55" s="27"/>
      <c r="L55" s="90"/>
      <c r="M55" s="12" t="b">
        <f t="shared" si="12"/>
        <v>0</v>
      </c>
      <c r="N55" s="18"/>
      <c r="O55" s="90"/>
      <c r="P55" s="12" t="b">
        <f t="shared" si="13"/>
        <v>0</v>
      </c>
      <c r="Q55" s="221"/>
      <c r="R55" s="90"/>
      <c r="S55" s="209" t="b">
        <f t="shared" si="14"/>
        <v>0</v>
      </c>
      <c r="T55" s="11"/>
      <c r="U55" s="12"/>
      <c r="V55" s="221"/>
      <c r="W55" s="90"/>
      <c r="X55" s="11"/>
      <c r="Y55" s="7">
        <f t="shared" si="8"/>
        <v>0</v>
      </c>
      <c r="Z55" s="28"/>
      <c r="AA55" s="28"/>
      <c r="AB55" s="28"/>
      <c r="AC55" s="28"/>
      <c r="AD55" s="28"/>
      <c r="AE55" s="77"/>
    </row>
    <row r="56" spans="1:31" s="22" customFormat="1" ht="17.100000000000001" customHeight="1" thickBot="1">
      <c r="A56" s="308" t="s">
        <v>33</v>
      </c>
      <c r="B56" s="305"/>
      <c r="C56" s="306"/>
      <c r="D56" s="309" t="b">
        <f t="shared" si="9"/>
        <v>0</v>
      </c>
      <c r="E56" s="310"/>
      <c r="F56" s="310"/>
      <c r="G56" s="311" t="b">
        <f t="shared" si="10"/>
        <v>0</v>
      </c>
      <c r="H56" s="305"/>
      <c r="I56" s="310"/>
      <c r="J56" s="306" t="b">
        <f t="shared" si="11"/>
        <v>0</v>
      </c>
      <c r="K56" s="305"/>
      <c r="L56" s="310"/>
      <c r="M56" s="306" t="b">
        <f t="shared" si="12"/>
        <v>0</v>
      </c>
      <c r="N56" s="317"/>
      <c r="O56" s="310"/>
      <c r="P56" s="306" t="b">
        <f t="shared" si="13"/>
        <v>0</v>
      </c>
      <c r="Q56" s="309"/>
      <c r="R56" s="310"/>
      <c r="S56" s="311" t="b">
        <f t="shared" si="14"/>
        <v>0</v>
      </c>
      <c r="T56" s="319"/>
      <c r="U56" s="320"/>
      <c r="V56" s="309"/>
      <c r="W56" s="310"/>
      <c r="X56" s="308"/>
      <c r="Y56" s="300">
        <f t="shared" si="8"/>
        <v>0</v>
      </c>
      <c r="Z56" s="23"/>
      <c r="AA56" s="23"/>
      <c r="AB56" s="23"/>
      <c r="AC56" s="23"/>
      <c r="AD56" s="23"/>
      <c r="AE56" s="75"/>
    </row>
    <row r="57" spans="1:31" ht="17.100000000000001" customHeight="1" thickBot="1">
      <c r="A57" s="18" t="s">
        <v>57</v>
      </c>
      <c r="B57" s="11"/>
      <c r="C57" s="12"/>
      <c r="D57" s="13" t="b">
        <f t="shared" si="9"/>
        <v>0</v>
      </c>
      <c r="E57" s="187"/>
      <c r="F57" s="90"/>
      <c r="G57" s="209" t="b">
        <f t="shared" si="10"/>
        <v>0</v>
      </c>
      <c r="H57" s="11"/>
      <c r="I57" s="90"/>
      <c r="J57" s="12" t="b">
        <f t="shared" si="11"/>
        <v>0</v>
      </c>
      <c r="K57" s="11"/>
      <c r="L57" s="90"/>
      <c r="M57" s="12" t="b">
        <f t="shared" si="12"/>
        <v>0</v>
      </c>
      <c r="N57" s="17"/>
      <c r="O57" s="90"/>
      <c r="P57" s="12" t="b">
        <f t="shared" si="13"/>
        <v>0</v>
      </c>
      <c r="Q57" s="13"/>
      <c r="R57" s="90"/>
      <c r="S57" s="209" t="b">
        <f t="shared" si="14"/>
        <v>0</v>
      </c>
      <c r="T57" s="19"/>
      <c r="U57" s="12"/>
      <c r="V57" s="13"/>
      <c r="W57" s="90"/>
      <c r="X57" s="11"/>
      <c r="Y57" s="7">
        <f t="shared" si="8"/>
        <v>0</v>
      </c>
      <c r="Z57" s="28"/>
      <c r="AA57" s="28"/>
      <c r="AB57" s="28"/>
      <c r="AC57" s="28"/>
      <c r="AD57" s="28"/>
      <c r="AE57" s="77"/>
    </row>
    <row r="58" spans="1:31" ht="17.100000000000001" customHeight="1" thickBot="1">
      <c r="A58" s="308" t="s">
        <v>53</v>
      </c>
      <c r="B58" s="305"/>
      <c r="C58" s="306"/>
      <c r="D58" s="309" t="b">
        <f t="shared" si="9"/>
        <v>0</v>
      </c>
      <c r="E58" s="316"/>
      <c r="F58" s="310"/>
      <c r="G58" s="311" t="b">
        <f t="shared" si="10"/>
        <v>0</v>
      </c>
      <c r="H58" s="305"/>
      <c r="I58" s="310"/>
      <c r="J58" s="306" t="b">
        <f t="shared" si="11"/>
        <v>0</v>
      </c>
      <c r="K58" s="305"/>
      <c r="L58" s="310"/>
      <c r="M58" s="306" t="b">
        <f t="shared" si="12"/>
        <v>0</v>
      </c>
      <c r="N58" s="305"/>
      <c r="O58" s="310"/>
      <c r="P58" s="306" t="b">
        <f t="shared" si="13"/>
        <v>0</v>
      </c>
      <c r="Q58" s="309"/>
      <c r="R58" s="310"/>
      <c r="S58" s="311" t="b">
        <f t="shared" si="14"/>
        <v>0</v>
      </c>
      <c r="T58" s="305"/>
      <c r="U58" s="306"/>
      <c r="V58" s="309"/>
      <c r="W58" s="310"/>
      <c r="X58" s="322"/>
      <c r="Y58" s="300">
        <f t="shared" si="8"/>
        <v>0</v>
      </c>
      <c r="Z58" s="30"/>
      <c r="AA58" s="30"/>
      <c r="AB58" s="30"/>
      <c r="AC58" s="30"/>
      <c r="AD58" s="30"/>
      <c r="AE58" s="74"/>
    </row>
    <row r="59" spans="1:31" ht="17.100000000000001" customHeight="1" thickBot="1">
      <c r="A59" s="27" t="s">
        <v>52</v>
      </c>
      <c r="B59" s="19"/>
      <c r="C59" s="12"/>
      <c r="D59" s="13" t="b">
        <f t="shared" si="9"/>
        <v>0</v>
      </c>
      <c r="E59" s="188"/>
      <c r="F59" s="90"/>
      <c r="G59" s="209" t="b">
        <f t="shared" si="10"/>
        <v>0</v>
      </c>
      <c r="H59" s="27"/>
      <c r="I59" s="90"/>
      <c r="J59" s="12" t="b">
        <f t="shared" si="11"/>
        <v>0</v>
      </c>
      <c r="K59" s="27"/>
      <c r="L59" s="90"/>
      <c r="M59" s="12" t="b">
        <f t="shared" si="12"/>
        <v>0</v>
      </c>
      <c r="N59" s="18"/>
      <c r="O59" s="90"/>
      <c r="P59" s="12" t="b">
        <f t="shared" si="13"/>
        <v>0</v>
      </c>
      <c r="Q59" s="221"/>
      <c r="R59" s="90"/>
      <c r="S59" s="209" t="b">
        <f t="shared" si="14"/>
        <v>0</v>
      </c>
      <c r="T59" s="216"/>
      <c r="U59" s="235"/>
      <c r="V59" s="221"/>
      <c r="W59" s="90"/>
      <c r="X59" s="10"/>
      <c r="Y59" s="7">
        <f t="shared" si="8"/>
        <v>0</v>
      </c>
      <c r="Z59" s="30"/>
      <c r="AA59" s="30"/>
      <c r="AB59" s="30"/>
      <c r="AC59" s="30"/>
      <c r="AD59" s="30"/>
      <c r="AE59" s="74"/>
    </row>
    <row r="60" spans="1:31" ht="17.100000000000001" customHeight="1" thickBot="1">
      <c r="A60" s="318" t="s">
        <v>59</v>
      </c>
      <c r="B60" s="305"/>
      <c r="C60" s="306"/>
      <c r="D60" s="309" t="b">
        <f t="shared" si="9"/>
        <v>0</v>
      </c>
      <c r="E60" s="310"/>
      <c r="F60" s="310"/>
      <c r="G60" s="311" t="b">
        <f t="shared" si="10"/>
        <v>0</v>
      </c>
      <c r="H60" s="305"/>
      <c r="I60" s="310"/>
      <c r="J60" s="306" t="b">
        <f t="shared" si="11"/>
        <v>0</v>
      </c>
      <c r="K60" s="305"/>
      <c r="L60" s="310"/>
      <c r="M60" s="306" t="b">
        <f t="shared" si="12"/>
        <v>0</v>
      </c>
      <c r="N60" s="305"/>
      <c r="O60" s="310"/>
      <c r="P60" s="306" t="b">
        <f t="shared" si="13"/>
        <v>0</v>
      </c>
      <c r="Q60" s="309"/>
      <c r="R60" s="310"/>
      <c r="S60" s="311" t="b">
        <f t="shared" si="14"/>
        <v>0</v>
      </c>
      <c r="T60" s="333"/>
      <c r="U60" s="334"/>
      <c r="V60" s="309"/>
      <c r="W60" s="310"/>
      <c r="X60" s="305"/>
      <c r="Y60" s="300">
        <f t="shared" si="8"/>
        <v>0</v>
      </c>
      <c r="Z60" s="78"/>
      <c r="AA60" s="78"/>
      <c r="AB60" s="78"/>
      <c r="AC60" s="78"/>
      <c r="AD60" s="78"/>
      <c r="AE60" s="79"/>
    </row>
  </sheetData>
  <sortState ref="A5:Y61">
    <sortCondition descending="1" ref="Y5"/>
  </sortState>
  <mergeCells count="11">
    <mergeCell ref="A1:A3"/>
    <mergeCell ref="B1:AE1"/>
    <mergeCell ref="B2:C2"/>
    <mergeCell ref="E2:G2"/>
    <mergeCell ref="H2:J2"/>
    <mergeCell ref="X2:Y2"/>
    <mergeCell ref="K2:M2"/>
    <mergeCell ref="N2:P2"/>
    <mergeCell ref="Q2:S2"/>
    <mergeCell ref="T2:U2"/>
    <mergeCell ref="V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Egyéni 2013</vt:lpstr>
      <vt:lpstr>Csapat 2013</vt:lpstr>
      <vt:lpstr>Egyéni korong</vt:lpstr>
      <vt:lpstr>Csapat korong</vt:lpstr>
      <vt:lpstr>Egyéni sorba rendezve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SzaboGy</dc:creator>
  <cp:lastModifiedBy>rendszergazda</cp:lastModifiedBy>
  <dcterms:created xsi:type="dcterms:W3CDTF">2012-06-22T07:57:54Z</dcterms:created>
  <dcterms:modified xsi:type="dcterms:W3CDTF">2013-08-09T10:47:18Z</dcterms:modified>
</cp:coreProperties>
</file>